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2" sheetId="3" r:id="rId1"/>
    <sheet name="Sheet1" sheetId="4" r:id="rId2"/>
  </sheets>
  <definedNames>
    <definedName name="_xlnm.Print_Titles" localSheetId="0">Sheet2!$A:$Q,Sheet2!$1:$7</definedName>
  </definedNames>
  <calcPr calcId="144525"/>
</workbook>
</file>

<file path=xl/sharedStrings.xml><?xml version="1.0" encoding="utf-8"?>
<sst xmlns="http://schemas.openxmlformats.org/spreadsheetml/2006/main" count="159" uniqueCount="83">
  <si>
    <t>安徽中澳科技职业学院2022至2023年综合素质测评表</t>
  </si>
  <si>
    <r>
      <t> 系部： 管理</t>
    </r>
    <r>
      <rPr>
        <b/>
        <sz val="11"/>
        <color rgb="FF000000"/>
        <rFont val="宋体"/>
        <charset val="134"/>
      </rPr>
      <t>系 </t>
    </r>
    <r>
      <rPr>
        <b/>
        <sz val="11"/>
        <rFont val="宋体"/>
        <charset val="134"/>
      </rPr>
      <t xml:space="preserve"> 班级：2021研学旅行管理与服务班    专业：研学旅行管理与服务</t>
    </r>
    <r>
      <rPr>
        <b/>
        <sz val="11"/>
        <color rgb="FF000000"/>
        <rFont val="宋体"/>
        <charset val="134"/>
      </rPr>
      <t> </t>
    </r>
    <r>
      <rPr>
        <b/>
        <sz val="11"/>
        <rFont val="宋体"/>
        <charset val="134"/>
      </rPr>
      <t xml:space="preserve"> 辅导员：叶茂</t>
    </r>
  </si>
  <si>
    <t>学号</t>
  </si>
  <si>
    <t>姓名</t>
  </si>
  <si>
    <t>德 育 分 数</t>
  </si>
  <si>
    <t>智育分数</t>
  </si>
  <si>
    <t>身心素质分数</t>
  </si>
  <si>
    <t>能 力 分 数</t>
  </si>
  <si>
    <t>综合分数</t>
  </si>
  <si>
    <t>综合排名</t>
  </si>
  <si>
    <t>减分标注（*）</t>
  </si>
  <si>
    <t>已修课</t>
  </si>
  <si>
    <t>加减</t>
  </si>
  <si>
    <t>基准分</t>
  </si>
  <si>
    <t>分值</t>
  </si>
  <si>
    <t>小计</t>
  </si>
  <si>
    <t>平均分</t>
  </si>
  <si>
    <t>80分</t>
  </si>
  <si>
    <t>分数</t>
  </si>
  <si>
    <r>
      <rPr>
        <sz val="11"/>
        <color rgb="FF000000"/>
        <rFont val="宋体"/>
        <charset val="134"/>
      </rPr>
      <t>202101090136</t>
    </r>
  </si>
  <si>
    <r>
      <rPr>
        <sz val="11"/>
        <color rgb="FF000000"/>
        <rFont val="宋体"/>
        <charset val="134"/>
      </rPr>
      <t>吴世豪</t>
    </r>
  </si>
  <si>
    <r>
      <rPr>
        <sz val="11"/>
        <color rgb="FF000000"/>
        <rFont val="宋体"/>
        <charset val="134"/>
      </rPr>
      <t>202101090142</t>
    </r>
  </si>
  <si>
    <r>
      <rPr>
        <sz val="11"/>
        <color rgb="FF000000"/>
        <rFont val="宋体"/>
        <charset val="134"/>
      </rPr>
      <t>殷璇</t>
    </r>
  </si>
  <si>
    <r>
      <rPr>
        <sz val="11"/>
        <color rgb="FF000000"/>
        <rFont val="宋体"/>
        <charset val="134"/>
      </rPr>
      <t>202101090146</t>
    </r>
  </si>
  <si>
    <r>
      <rPr>
        <sz val="11"/>
        <color rgb="FF000000"/>
        <rFont val="宋体"/>
        <charset val="134"/>
      </rPr>
      <t>张欢旭</t>
    </r>
  </si>
  <si>
    <t>202101090129</t>
  </si>
  <si>
    <r>
      <rPr>
        <sz val="11"/>
        <color rgb="FF000000"/>
        <rFont val="宋体"/>
        <charset val="134"/>
      </rPr>
      <t>陶兴</t>
    </r>
  </si>
  <si>
    <r>
      <rPr>
        <sz val="11"/>
        <color rgb="FF000000"/>
        <rFont val="宋体"/>
        <charset val="134"/>
      </rPr>
      <t>202101090147</t>
    </r>
  </si>
  <si>
    <r>
      <rPr>
        <sz val="11"/>
        <color rgb="FF000000"/>
        <rFont val="宋体"/>
        <charset val="134"/>
      </rPr>
      <t>张玉情</t>
    </r>
  </si>
  <si>
    <r>
      <rPr>
        <sz val="11"/>
        <color rgb="FF000000"/>
        <rFont val="宋体"/>
        <charset val="134"/>
      </rPr>
      <t>202101090102</t>
    </r>
  </si>
  <si>
    <r>
      <rPr>
        <sz val="11"/>
        <color rgb="FF000000"/>
        <rFont val="宋体"/>
        <charset val="134"/>
      </rPr>
      <t>鲍丽萍</t>
    </r>
  </si>
  <si>
    <r>
      <rPr>
        <sz val="11"/>
        <color rgb="FF000000"/>
        <rFont val="宋体"/>
        <charset val="134"/>
      </rPr>
      <t>202101090126</t>
    </r>
  </si>
  <si>
    <r>
      <rPr>
        <sz val="11"/>
        <color rgb="FF000000"/>
        <rFont val="宋体"/>
        <charset val="134"/>
      </rPr>
      <t>芮雨琪</t>
    </r>
  </si>
  <si>
    <r>
      <rPr>
        <sz val="11"/>
        <color rgb="FF000000"/>
        <rFont val="宋体"/>
        <charset val="134"/>
      </rPr>
      <t>202101090141</t>
    </r>
  </si>
  <si>
    <r>
      <rPr>
        <sz val="11"/>
        <color rgb="FF000000"/>
        <rFont val="宋体"/>
        <charset val="134"/>
      </rPr>
      <t>杨小稳</t>
    </r>
  </si>
  <si>
    <r>
      <rPr>
        <sz val="11"/>
        <color rgb="FF000000"/>
        <rFont val="宋体"/>
        <charset val="134"/>
      </rPr>
      <t>202101090151</t>
    </r>
  </si>
  <si>
    <r>
      <rPr>
        <sz val="11"/>
        <color rgb="FF000000"/>
        <rFont val="宋体"/>
        <charset val="134"/>
      </rPr>
      <t>朱圆蝶</t>
    </r>
  </si>
  <si>
    <r>
      <rPr>
        <sz val="11"/>
        <color rgb="FF000000"/>
        <rFont val="宋体"/>
        <charset val="134"/>
      </rPr>
      <t>202101090119</t>
    </r>
  </si>
  <si>
    <r>
      <rPr>
        <sz val="11"/>
        <color rgb="FF000000"/>
        <rFont val="宋体"/>
        <charset val="134"/>
      </rPr>
      <t>廉静茹</t>
    </r>
  </si>
  <si>
    <r>
      <rPr>
        <sz val="11"/>
        <color rgb="FF000000"/>
        <rFont val="宋体"/>
        <charset val="134"/>
      </rPr>
      <t>202101090148</t>
    </r>
  </si>
  <si>
    <r>
      <rPr>
        <sz val="11"/>
        <color rgb="FF000000"/>
        <rFont val="宋体"/>
        <charset val="134"/>
      </rPr>
      <t>郑梦迪</t>
    </r>
  </si>
  <si>
    <r>
      <rPr>
        <sz val="11"/>
        <color rgb="FF000000"/>
        <rFont val="宋体"/>
        <charset val="134"/>
      </rPr>
      <t>202101090116</t>
    </r>
  </si>
  <si>
    <r>
      <rPr>
        <sz val="11"/>
        <color rgb="FF000000"/>
        <rFont val="宋体"/>
        <charset val="134"/>
      </rPr>
      <t>金静</t>
    </r>
  </si>
  <si>
    <r>
      <rPr>
        <sz val="11"/>
        <color rgb="FF000000"/>
        <rFont val="宋体"/>
        <charset val="134"/>
      </rPr>
      <t>202101090137</t>
    </r>
  </si>
  <si>
    <r>
      <rPr>
        <sz val="11"/>
        <color rgb="FF000000"/>
        <rFont val="宋体"/>
        <charset val="134"/>
      </rPr>
      <t>夏怡慧</t>
    </r>
  </si>
  <si>
    <r>
      <rPr>
        <sz val="11"/>
        <color rgb="FF000000"/>
        <rFont val="宋体"/>
        <charset val="134"/>
      </rPr>
      <t>202101090131</t>
    </r>
  </si>
  <si>
    <r>
      <rPr>
        <sz val="11"/>
        <color rgb="FF000000"/>
        <rFont val="宋体"/>
        <charset val="134"/>
      </rPr>
      <t>王瑞瑞</t>
    </r>
  </si>
  <si>
    <r>
      <rPr>
        <sz val="11"/>
        <color rgb="FF000000"/>
        <rFont val="宋体"/>
        <charset val="134"/>
      </rPr>
      <t>202101090135</t>
    </r>
  </si>
  <si>
    <r>
      <rPr>
        <sz val="11"/>
        <color rgb="FF000000"/>
        <rFont val="宋体"/>
        <charset val="134"/>
      </rPr>
      <t>吴梅燕</t>
    </r>
  </si>
  <si>
    <r>
      <rPr>
        <sz val="11"/>
        <color rgb="FF000000"/>
        <rFont val="宋体"/>
        <charset val="134"/>
      </rPr>
      <t>202101090121</t>
    </r>
  </si>
  <si>
    <r>
      <rPr>
        <sz val="11"/>
        <color rgb="FF000000"/>
        <rFont val="宋体"/>
        <charset val="134"/>
      </rPr>
      <t>刘勇</t>
    </r>
  </si>
  <si>
    <r>
      <rPr>
        <sz val="11"/>
        <color rgb="FF000000"/>
        <rFont val="宋体"/>
        <charset val="134"/>
      </rPr>
      <t>202101090133</t>
    </r>
  </si>
  <si>
    <r>
      <rPr>
        <sz val="11"/>
        <color rgb="FF000000"/>
        <rFont val="宋体"/>
        <charset val="134"/>
      </rPr>
      <t>王雨娜</t>
    </r>
  </si>
  <si>
    <r>
      <rPr>
        <sz val="11"/>
        <color rgb="FF000000"/>
        <rFont val="宋体"/>
        <charset val="134"/>
      </rPr>
      <t>202101090109</t>
    </r>
  </si>
  <si>
    <r>
      <rPr>
        <sz val="11"/>
        <color rgb="FF000000"/>
        <rFont val="宋体"/>
        <charset val="134"/>
      </rPr>
      <t>龚星月</t>
    </r>
  </si>
  <si>
    <r>
      <rPr>
        <sz val="11"/>
        <color rgb="FF000000"/>
        <rFont val="宋体"/>
        <charset val="134"/>
      </rPr>
      <t>202101090122</t>
    </r>
  </si>
  <si>
    <r>
      <rPr>
        <sz val="11"/>
        <color rgb="FF000000"/>
        <rFont val="宋体"/>
        <charset val="134"/>
      </rPr>
      <t>罗迅</t>
    </r>
  </si>
  <si>
    <r>
      <rPr>
        <sz val="11"/>
        <color rgb="FF000000"/>
        <rFont val="宋体"/>
        <charset val="134"/>
      </rPr>
      <t>202101090110</t>
    </r>
  </si>
  <si>
    <r>
      <rPr>
        <sz val="11"/>
        <color rgb="FF000000"/>
        <rFont val="宋体"/>
        <charset val="134"/>
      </rPr>
      <t>郭莉莉</t>
    </r>
  </si>
  <si>
    <r>
      <rPr>
        <sz val="11"/>
        <color rgb="FF000000"/>
        <rFont val="宋体"/>
        <charset val="134"/>
      </rPr>
      <t>202101090107</t>
    </r>
  </si>
  <si>
    <r>
      <rPr>
        <sz val="11"/>
        <color rgb="FF000000"/>
        <rFont val="宋体"/>
        <charset val="134"/>
      </rPr>
      <t>崔怡</t>
    </r>
  </si>
  <si>
    <r>
      <rPr>
        <sz val="11"/>
        <color rgb="FF000000"/>
        <rFont val="宋体"/>
        <charset val="134"/>
      </rPr>
      <t>202101090134</t>
    </r>
  </si>
  <si>
    <r>
      <rPr>
        <sz val="11"/>
        <color rgb="FF000000"/>
        <rFont val="宋体"/>
        <charset val="134"/>
      </rPr>
      <t>吴华月</t>
    </r>
  </si>
  <si>
    <r>
      <rPr>
        <sz val="11"/>
        <color rgb="FF000000"/>
        <rFont val="宋体"/>
        <charset val="134"/>
      </rPr>
      <t>202101090108</t>
    </r>
  </si>
  <si>
    <r>
      <rPr>
        <sz val="11"/>
        <color rgb="FF000000"/>
        <rFont val="宋体"/>
        <charset val="134"/>
      </rPr>
      <t>董秀敏</t>
    </r>
  </si>
  <si>
    <r>
      <rPr>
        <sz val="11"/>
        <color rgb="FF000000"/>
        <rFont val="宋体"/>
        <charset val="134"/>
      </rPr>
      <t>202101090103</t>
    </r>
  </si>
  <si>
    <r>
      <rPr>
        <sz val="11"/>
        <color rgb="FF000000"/>
        <rFont val="宋体"/>
        <charset val="134"/>
      </rPr>
      <t>陈慧敏</t>
    </r>
  </si>
  <si>
    <r>
      <rPr>
        <sz val="11"/>
        <color rgb="FF000000"/>
        <rFont val="宋体"/>
        <charset val="134"/>
      </rPr>
      <t>202101090143</t>
    </r>
  </si>
  <si>
    <r>
      <rPr>
        <sz val="11"/>
        <color rgb="FF000000"/>
        <rFont val="宋体"/>
        <charset val="134"/>
      </rPr>
      <t>于子涵</t>
    </r>
  </si>
  <si>
    <r>
      <rPr>
        <sz val="11"/>
        <color rgb="FF000000"/>
        <rFont val="宋体"/>
        <charset val="134"/>
      </rPr>
      <t>202101090120</t>
    </r>
  </si>
  <si>
    <r>
      <rPr>
        <sz val="11"/>
        <color rgb="FF000000"/>
        <rFont val="宋体"/>
        <charset val="134"/>
      </rPr>
      <t>梁晓乐</t>
    </r>
  </si>
  <si>
    <r>
      <rPr>
        <sz val="11"/>
        <color rgb="FF000000"/>
        <rFont val="宋体"/>
        <charset val="134"/>
      </rPr>
      <t>202101090127</t>
    </r>
  </si>
  <si>
    <r>
      <rPr>
        <sz val="11"/>
        <color rgb="FF000000"/>
        <rFont val="宋体"/>
        <charset val="134"/>
      </rPr>
      <t>宋宇敬</t>
    </r>
  </si>
  <si>
    <r>
      <rPr>
        <sz val="11"/>
        <color rgb="FF000000"/>
        <rFont val="宋体"/>
        <charset val="134"/>
      </rPr>
      <t>202101090139</t>
    </r>
  </si>
  <si>
    <r>
      <rPr>
        <sz val="11"/>
        <color rgb="FF000000"/>
        <rFont val="宋体"/>
        <charset val="134"/>
      </rPr>
      <t>严宏权</t>
    </r>
  </si>
  <si>
    <r>
      <rPr>
        <sz val="11"/>
        <color rgb="FF000000"/>
        <rFont val="宋体"/>
        <charset val="134"/>
      </rPr>
      <t>202101090105</t>
    </r>
  </si>
  <si>
    <r>
      <rPr>
        <sz val="11"/>
        <color rgb="FF000000"/>
        <rFont val="宋体"/>
        <charset val="134"/>
      </rPr>
      <t>陈子豪</t>
    </r>
  </si>
  <si>
    <r>
      <rPr>
        <sz val="11"/>
        <color rgb="FF000000"/>
        <rFont val="宋体"/>
        <charset val="134"/>
      </rPr>
      <t>202101090138</t>
    </r>
  </si>
  <si>
    <r>
      <rPr>
        <sz val="11"/>
        <color rgb="FF000000"/>
        <rFont val="宋体"/>
        <charset val="134"/>
      </rPr>
      <t>徐文杰</t>
    </r>
  </si>
  <si>
    <r>
      <rPr>
        <sz val="11"/>
        <color rgb="FF000000"/>
        <rFont val="宋体"/>
        <charset val="134"/>
      </rPr>
      <t>202101090117</t>
    </r>
  </si>
  <si>
    <r>
      <rPr>
        <sz val="11"/>
        <color rgb="FF000000"/>
        <rFont val="宋体"/>
        <charset val="134"/>
      </rPr>
      <t>李浩男</t>
    </r>
  </si>
  <si>
    <r>
      <rPr>
        <sz val="11"/>
        <color rgb="FF000000"/>
        <rFont val="宋体"/>
        <charset val="134"/>
      </rPr>
      <t>202101090106</t>
    </r>
  </si>
  <si>
    <r>
      <rPr>
        <sz val="11"/>
        <color rgb="FF000000"/>
        <rFont val="宋体"/>
        <charset val="134"/>
      </rPr>
      <t>程冲健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</si>
</sst>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36"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indexed="8"/>
      <name val="宋体"/>
      <charset val="0"/>
      <scheme val="minor"/>
    </font>
    <font>
      <sz val="12"/>
      <color indexed="8"/>
      <name val="宋体"/>
      <charset val="134"/>
      <scheme val="major"/>
    </font>
    <font>
      <sz val="12"/>
      <color indexed="8"/>
      <name val="宋体"/>
      <charset val="134"/>
      <scheme val="minor"/>
    </font>
    <font>
      <sz val="9"/>
      <color indexed="8"/>
      <name val="SimSun"/>
      <charset val="134"/>
    </font>
    <font>
      <sz val="11"/>
      <color rgb="FF006100"/>
      <name val="宋体"/>
      <charset val="134"/>
      <scheme val="minor"/>
    </font>
    <font>
      <b/>
      <sz val="11"/>
      <name val="宋体"/>
      <charset val="134"/>
    </font>
    <font>
      <b/>
      <sz val="11"/>
      <color rgb="FF000000"/>
      <name val="宋体"/>
      <charset val="134"/>
      <scheme val="minor"/>
    </font>
    <font>
      <b/>
      <sz val="10"/>
      <color rgb="FF000000"/>
      <name val="微软雅黑"/>
      <charset val="134"/>
    </font>
    <font>
      <sz val="11"/>
      <color rgb="FF000000"/>
      <name val="微软雅黑"/>
      <charset val="134"/>
    </font>
    <font>
      <sz val="12"/>
      <color rgb="FFFF0000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9" borderId="17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29" fillId="13" borderId="16" applyNumberFormat="0" applyAlignment="0" applyProtection="0">
      <alignment vertical="center"/>
    </xf>
    <xf numFmtId="0" fontId="30" fillId="14" borderId="21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NumberFormat="1" applyBorder="1">
      <alignment vertical="center"/>
    </xf>
    <xf numFmtId="178" fontId="0" fillId="0" borderId="2" xfId="0" applyNumberFormat="1" applyBorder="1">
      <alignment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0" fillId="0" borderId="2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6" fillId="3" borderId="2" xfId="3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/>
    </xf>
    <xf numFmtId="0" fontId="10" fillId="0" borderId="8" xfId="0" applyNumberFormat="1" applyFont="1" applyFill="1" applyBorder="1" applyAlignment="1">
      <alignment horizontal="center" vertical="center" wrapText="1"/>
    </xf>
    <xf numFmtId="9" fontId="8" fillId="0" borderId="11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7" fontId="0" fillId="0" borderId="15" xfId="0" applyNumberForma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2" fillId="0" borderId="0" xfId="0" applyNumberFormat="1" applyFont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3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14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"/>
  <sheetViews>
    <sheetView tabSelected="1" workbookViewId="0">
      <pane ySplit="7" topLeftCell="A8" activePane="bottomLeft" state="frozen"/>
      <selection/>
      <selection pane="bottomLeft" activeCell="B19" sqref="B19"/>
    </sheetView>
  </sheetViews>
  <sheetFormatPr defaultColWidth="9" defaultRowHeight="14.25"/>
  <cols>
    <col min="1" max="1" width="13.3333333333333" style="22" customWidth="1"/>
    <col min="5" max="5" width="10.2083333333333" customWidth="1"/>
    <col min="15" max="15" width="11.3333333333333" style="23" customWidth="1"/>
    <col min="16" max="16" width="11.0833333333333" style="23" customWidth="1"/>
    <col min="17" max="17" width="9" style="24"/>
  </cols>
  <sheetData>
    <row r="1" ht="30" customHeight="1" spans="1:19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46"/>
      <c r="S1" s="46"/>
    </row>
    <row r="2" ht="37" customHeight="1" spans="1:19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47"/>
      <c r="R2" s="46"/>
      <c r="S2" s="46"/>
    </row>
    <row r="3" ht="25" customHeight="1" spans="1:17">
      <c r="A3" s="27" t="s">
        <v>2</v>
      </c>
      <c r="B3" s="28" t="s">
        <v>3</v>
      </c>
      <c r="C3" s="29" t="s">
        <v>4</v>
      </c>
      <c r="D3" s="30"/>
      <c r="E3" s="30"/>
      <c r="F3" s="29" t="s">
        <v>5</v>
      </c>
      <c r="G3" s="30"/>
      <c r="H3" s="30"/>
      <c r="I3" s="29" t="s">
        <v>6</v>
      </c>
      <c r="J3" s="30"/>
      <c r="K3" s="30"/>
      <c r="L3" s="29" t="s">
        <v>7</v>
      </c>
      <c r="M3" s="30"/>
      <c r="N3" s="30"/>
      <c r="O3" s="36" t="s">
        <v>8</v>
      </c>
      <c r="P3" s="36" t="s">
        <v>9</v>
      </c>
      <c r="Q3" s="48" t="s">
        <v>10</v>
      </c>
    </row>
    <row r="4" spans="1:17">
      <c r="A4" s="31"/>
      <c r="B4" s="32"/>
      <c r="C4" s="27" t="s">
        <v>11</v>
      </c>
      <c r="D4" s="27" t="s">
        <v>12</v>
      </c>
      <c r="E4" s="33">
        <v>0.2</v>
      </c>
      <c r="F4" s="27" t="s">
        <v>11</v>
      </c>
      <c r="G4" s="27" t="s">
        <v>12</v>
      </c>
      <c r="H4" s="33">
        <v>0.5</v>
      </c>
      <c r="I4" s="27" t="s">
        <v>11</v>
      </c>
      <c r="J4" s="27" t="s">
        <v>12</v>
      </c>
      <c r="K4" s="33">
        <v>0.15</v>
      </c>
      <c r="L4" s="27" t="s">
        <v>13</v>
      </c>
      <c r="M4" s="27" t="s">
        <v>12</v>
      </c>
      <c r="N4" s="37">
        <v>0.15</v>
      </c>
      <c r="O4" s="38"/>
      <c r="P4" s="38"/>
      <c r="Q4" s="49"/>
    </row>
    <row r="5" spans="1:17">
      <c r="A5" s="31"/>
      <c r="B5" s="32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9"/>
      <c r="O5" s="38"/>
      <c r="P5" s="38"/>
      <c r="Q5" s="49"/>
    </row>
    <row r="6" spans="1:17">
      <c r="A6" s="31"/>
      <c r="B6" s="32"/>
      <c r="C6" s="34" t="s">
        <v>14</v>
      </c>
      <c r="D6" s="34" t="s">
        <v>14</v>
      </c>
      <c r="E6" s="34" t="s">
        <v>15</v>
      </c>
      <c r="F6" s="34" t="s">
        <v>16</v>
      </c>
      <c r="G6" s="34" t="s">
        <v>14</v>
      </c>
      <c r="H6" s="34" t="s">
        <v>15</v>
      </c>
      <c r="I6" s="34" t="s">
        <v>16</v>
      </c>
      <c r="J6" s="34" t="s">
        <v>14</v>
      </c>
      <c r="K6" s="34" t="s">
        <v>15</v>
      </c>
      <c r="L6" s="34" t="s">
        <v>17</v>
      </c>
      <c r="M6" s="34" t="s">
        <v>18</v>
      </c>
      <c r="N6" s="40" t="s">
        <v>15</v>
      </c>
      <c r="O6" s="38"/>
      <c r="P6" s="38"/>
      <c r="Q6" s="49"/>
    </row>
    <row r="7" spans="1:17">
      <c r="A7" s="35"/>
      <c r="B7" s="32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41"/>
      <c r="O7" s="38"/>
      <c r="P7" s="38"/>
      <c r="Q7" s="49"/>
    </row>
    <row r="8" ht="20" customHeight="1" spans="1:18">
      <c r="A8" s="1" t="s">
        <v>19</v>
      </c>
      <c r="B8" s="1" t="s">
        <v>20</v>
      </c>
      <c r="C8" s="2">
        <v>95.5</v>
      </c>
      <c r="D8" s="2"/>
      <c r="E8" s="3">
        <f t="shared" ref="E8:E39" si="0">(C8+D8)*20%</f>
        <v>19.1</v>
      </c>
      <c r="F8" s="4">
        <v>84.845</v>
      </c>
      <c r="G8" s="2"/>
      <c r="H8" s="3">
        <f t="shared" ref="H8:H39" si="1">(F8+G79)*50%</f>
        <v>42.4225</v>
      </c>
      <c r="I8" s="2">
        <v>89.4</v>
      </c>
      <c r="J8" s="2"/>
      <c r="K8" s="3">
        <f t="shared" ref="K8:K39" si="2">(I8+J8)*15%</f>
        <v>13.41</v>
      </c>
      <c r="L8" s="2">
        <v>80</v>
      </c>
      <c r="M8" s="42">
        <v>137</v>
      </c>
      <c r="N8" s="43">
        <v>32.55</v>
      </c>
      <c r="O8" s="44">
        <f t="shared" ref="O8:O39" si="3">E8+H8+K8+N8</f>
        <v>107.4825</v>
      </c>
      <c r="P8" s="45">
        <v>1</v>
      </c>
      <c r="Q8" s="50"/>
      <c r="R8" s="51"/>
    </row>
    <row r="9" ht="20" customHeight="1" spans="1:18">
      <c r="A9" s="1" t="s">
        <v>21</v>
      </c>
      <c r="B9" s="1" t="s">
        <v>22</v>
      </c>
      <c r="C9" s="2">
        <v>100</v>
      </c>
      <c r="D9" s="2"/>
      <c r="E9" s="3">
        <f t="shared" si="0"/>
        <v>20</v>
      </c>
      <c r="F9" s="5">
        <v>90.48</v>
      </c>
      <c r="G9" s="2"/>
      <c r="H9" s="3">
        <f t="shared" si="1"/>
        <v>45.24</v>
      </c>
      <c r="I9" s="2">
        <v>88.5</v>
      </c>
      <c r="J9" s="2"/>
      <c r="K9" s="3">
        <f t="shared" si="2"/>
        <v>13.275</v>
      </c>
      <c r="L9" s="2">
        <v>80</v>
      </c>
      <c r="M9" s="42">
        <v>54</v>
      </c>
      <c r="N9" s="43">
        <v>20.1</v>
      </c>
      <c r="O9" s="44">
        <f t="shared" si="3"/>
        <v>98.615</v>
      </c>
      <c r="P9" s="45">
        <v>2</v>
      </c>
      <c r="Q9" s="50"/>
      <c r="R9" s="51"/>
    </row>
    <row r="10" ht="20" customHeight="1" spans="1:18">
      <c r="A10" s="1" t="s">
        <v>23</v>
      </c>
      <c r="B10" s="1" t="s">
        <v>24</v>
      </c>
      <c r="C10" s="2">
        <v>97.5</v>
      </c>
      <c r="D10" s="2"/>
      <c r="E10" s="3">
        <f t="shared" si="0"/>
        <v>19.5</v>
      </c>
      <c r="F10" s="4">
        <v>90.565</v>
      </c>
      <c r="G10" s="2"/>
      <c r="H10" s="3">
        <f t="shared" si="1"/>
        <v>45.2825</v>
      </c>
      <c r="I10" s="2">
        <v>100</v>
      </c>
      <c r="J10" s="2"/>
      <c r="K10" s="3">
        <f t="shared" si="2"/>
        <v>15</v>
      </c>
      <c r="L10" s="2">
        <v>80</v>
      </c>
      <c r="M10" s="42">
        <v>17</v>
      </c>
      <c r="N10" s="43">
        <v>14.55</v>
      </c>
      <c r="O10" s="44">
        <f t="shared" si="3"/>
        <v>94.3325</v>
      </c>
      <c r="P10" s="45">
        <v>3</v>
      </c>
      <c r="Q10" s="50"/>
      <c r="R10" s="52"/>
    </row>
    <row r="11" ht="20" customHeight="1" spans="1:18">
      <c r="A11" s="1" t="s">
        <v>25</v>
      </c>
      <c r="B11" s="1" t="s">
        <v>26</v>
      </c>
      <c r="C11" s="2">
        <v>97.09</v>
      </c>
      <c r="D11" s="2"/>
      <c r="E11" s="3">
        <f t="shared" si="0"/>
        <v>19.418</v>
      </c>
      <c r="F11" s="4">
        <v>90.16</v>
      </c>
      <c r="G11" s="2"/>
      <c r="H11" s="3">
        <f t="shared" si="1"/>
        <v>45.08</v>
      </c>
      <c r="I11" s="2">
        <v>88.1</v>
      </c>
      <c r="J11" s="2"/>
      <c r="K11" s="3">
        <f t="shared" si="2"/>
        <v>13.215</v>
      </c>
      <c r="L11" s="2">
        <v>80</v>
      </c>
      <c r="M11" s="42">
        <v>26</v>
      </c>
      <c r="N11" s="43">
        <v>15.9</v>
      </c>
      <c r="O11" s="44">
        <f t="shared" si="3"/>
        <v>93.613</v>
      </c>
      <c r="P11" s="45">
        <v>4</v>
      </c>
      <c r="Q11" s="50"/>
      <c r="R11" s="52"/>
    </row>
    <row r="12" ht="20" customHeight="1" spans="1:18">
      <c r="A12" s="1" t="s">
        <v>27</v>
      </c>
      <c r="B12" s="1" t="s">
        <v>28</v>
      </c>
      <c r="C12" s="2">
        <v>97.01</v>
      </c>
      <c r="D12" s="2"/>
      <c r="E12" s="3">
        <f t="shared" si="0"/>
        <v>19.402</v>
      </c>
      <c r="F12" s="4">
        <v>90.22</v>
      </c>
      <c r="G12" s="2"/>
      <c r="H12" s="3">
        <f t="shared" si="1"/>
        <v>45.11</v>
      </c>
      <c r="I12" s="2">
        <v>89.5</v>
      </c>
      <c r="J12" s="2"/>
      <c r="K12" s="3">
        <f t="shared" si="2"/>
        <v>13.425</v>
      </c>
      <c r="L12" s="2">
        <v>80</v>
      </c>
      <c r="M12" s="42">
        <v>19</v>
      </c>
      <c r="N12" s="43">
        <v>14.85</v>
      </c>
      <c r="O12" s="44">
        <f t="shared" si="3"/>
        <v>92.787</v>
      </c>
      <c r="P12" s="45">
        <v>5</v>
      </c>
      <c r="Q12" s="50"/>
      <c r="R12" s="52"/>
    </row>
    <row r="13" ht="20" customHeight="1" spans="1:18">
      <c r="A13" s="1" t="s">
        <v>29</v>
      </c>
      <c r="B13" s="1" t="s">
        <v>30</v>
      </c>
      <c r="C13" s="2">
        <v>98.965</v>
      </c>
      <c r="D13" s="2"/>
      <c r="E13" s="3">
        <f t="shared" si="0"/>
        <v>19.793</v>
      </c>
      <c r="F13" s="4">
        <v>89.656</v>
      </c>
      <c r="G13" s="2"/>
      <c r="H13" s="3">
        <f t="shared" si="1"/>
        <v>44.828</v>
      </c>
      <c r="I13" s="2">
        <v>86.6</v>
      </c>
      <c r="J13" s="2"/>
      <c r="K13" s="3">
        <f t="shared" si="2"/>
        <v>12.99</v>
      </c>
      <c r="L13" s="2">
        <v>80</v>
      </c>
      <c r="M13" s="42">
        <v>21</v>
      </c>
      <c r="N13" s="43">
        <v>15.15</v>
      </c>
      <c r="O13" s="44">
        <f t="shared" si="3"/>
        <v>92.761</v>
      </c>
      <c r="P13" s="45">
        <v>6</v>
      </c>
      <c r="Q13" s="50"/>
      <c r="R13" s="51"/>
    </row>
    <row r="14" ht="20" customHeight="1" spans="1:18">
      <c r="A14" s="1" t="s">
        <v>31</v>
      </c>
      <c r="B14" s="1" t="s">
        <v>32</v>
      </c>
      <c r="C14" s="2">
        <v>97.775</v>
      </c>
      <c r="D14" s="2"/>
      <c r="E14" s="3">
        <f t="shared" si="0"/>
        <v>19.555</v>
      </c>
      <c r="F14" s="4">
        <v>90.48</v>
      </c>
      <c r="G14" s="2"/>
      <c r="H14" s="3">
        <f t="shared" si="1"/>
        <v>45.24</v>
      </c>
      <c r="I14" s="2">
        <v>86.7</v>
      </c>
      <c r="J14" s="2"/>
      <c r="K14" s="3">
        <f t="shared" si="2"/>
        <v>13.005</v>
      </c>
      <c r="L14" s="2">
        <v>80</v>
      </c>
      <c r="M14" s="42">
        <v>16</v>
      </c>
      <c r="N14" s="43">
        <v>14.4</v>
      </c>
      <c r="O14" s="44">
        <f t="shared" si="3"/>
        <v>92.2</v>
      </c>
      <c r="P14" s="45">
        <v>7</v>
      </c>
      <c r="Q14" s="50"/>
      <c r="R14" s="51"/>
    </row>
    <row r="15" ht="20" customHeight="1" spans="1:18">
      <c r="A15" s="1" t="s">
        <v>33</v>
      </c>
      <c r="B15" s="1" t="s">
        <v>34</v>
      </c>
      <c r="C15" s="2">
        <v>97.06</v>
      </c>
      <c r="D15" s="2"/>
      <c r="E15" s="3">
        <f t="shared" si="0"/>
        <v>19.412</v>
      </c>
      <c r="F15" s="4">
        <v>88.23</v>
      </c>
      <c r="G15" s="2"/>
      <c r="H15" s="3">
        <f t="shared" si="1"/>
        <v>44.115</v>
      </c>
      <c r="I15" s="2">
        <v>87</v>
      </c>
      <c r="J15" s="2"/>
      <c r="K15" s="3">
        <f t="shared" si="2"/>
        <v>13.05</v>
      </c>
      <c r="L15" s="2">
        <v>80</v>
      </c>
      <c r="M15" s="42">
        <v>10</v>
      </c>
      <c r="N15" s="43">
        <v>13.5</v>
      </c>
      <c r="O15" s="44">
        <f t="shared" si="3"/>
        <v>90.077</v>
      </c>
      <c r="P15" s="45">
        <v>8</v>
      </c>
      <c r="Q15" s="50"/>
      <c r="R15" s="51"/>
    </row>
    <row r="16" ht="20" customHeight="1" spans="1:18">
      <c r="A16" s="1" t="s">
        <v>35</v>
      </c>
      <c r="B16" s="1" t="s">
        <v>36</v>
      </c>
      <c r="C16" s="2">
        <v>98.29</v>
      </c>
      <c r="D16" s="2"/>
      <c r="E16" s="3">
        <f t="shared" si="0"/>
        <v>19.658</v>
      </c>
      <c r="F16" s="4">
        <v>87.39</v>
      </c>
      <c r="G16" s="2"/>
      <c r="H16" s="3">
        <f t="shared" si="1"/>
        <v>43.695</v>
      </c>
      <c r="I16" s="2">
        <v>88</v>
      </c>
      <c r="J16" s="2"/>
      <c r="K16" s="3">
        <f t="shared" si="2"/>
        <v>13.2</v>
      </c>
      <c r="L16" s="2">
        <v>80</v>
      </c>
      <c r="M16" s="42">
        <v>0</v>
      </c>
      <c r="N16" s="43">
        <v>12</v>
      </c>
      <c r="O16" s="44">
        <f t="shared" si="3"/>
        <v>88.553</v>
      </c>
      <c r="P16" s="45">
        <v>9</v>
      </c>
      <c r="Q16" s="50"/>
      <c r="R16" s="52"/>
    </row>
    <row r="17" ht="20" customHeight="1" spans="1:18">
      <c r="A17" s="1" t="s">
        <v>37</v>
      </c>
      <c r="B17" s="1" t="s">
        <v>38</v>
      </c>
      <c r="C17" s="2">
        <v>97.615</v>
      </c>
      <c r="D17" s="2"/>
      <c r="E17" s="3">
        <f t="shared" si="0"/>
        <v>19.523</v>
      </c>
      <c r="F17" s="4">
        <v>86.725</v>
      </c>
      <c r="G17" s="2"/>
      <c r="H17" s="3">
        <f t="shared" si="1"/>
        <v>43.3625</v>
      </c>
      <c r="I17" s="2">
        <v>88.5</v>
      </c>
      <c r="J17" s="2"/>
      <c r="K17" s="3">
        <f t="shared" si="2"/>
        <v>13.275</v>
      </c>
      <c r="L17" s="2">
        <v>80</v>
      </c>
      <c r="M17" s="42">
        <v>0</v>
      </c>
      <c r="N17" s="43">
        <v>12</v>
      </c>
      <c r="O17" s="44">
        <f t="shared" si="3"/>
        <v>88.1605</v>
      </c>
      <c r="P17" s="19">
        <v>10</v>
      </c>
      <c r="Q17" s="50"/>
      <c r="R17" s="52"/>
    </row>
    <row r="18" ht="20" customHeight="1" spans="1:18">
      <c r="A18" s="1" t="s">
        <v>39</v>
      </c>
      <c r="B18" s="1" t="s">
        <v>40</v>
      </c>
      <c r="C18" s="2">
        <v>94.18</v>
      </c>
      <c r="D18" s="2"/>
      <c r="E18" s="3">
        <f t="shared" si="0"/>
        <v>18.836</v>
      </c>
      <c r="F18" s="4">
        <v>88.165</v>
      </c>
      <c r="G18" s="2"/>
      <c r="H18" s="3">
        <f t="shared" si="1"/>
        <v>44.0825</v>
      </c>
      <c r="I18" s="2">
        <v>86.5</v>
      </c>
      <c r="J18" s="2"/>
      <c r="K18" s="3">
        <f t="shared" si="2"/>
        <v>12.975</v>
      </c>
      <c r="L18" s="2">
        <v>80</v>
      </c>
      <c r="M18" s="42">
        <v>0</v>
      </c>
      <c r="N18" s="43">
        <v>12</v>
      </c>
      <c r="O18" s="44">
        <f t="shared" si="3"/>
        <v>87.8935</v>
      </c>
      <c r="P18" s="19">
        <v>11</v>
      </c>
      <c r="Q18" s="50"/>
      <c r="R18" s="52"/>
    </row>
    <row r="19" ht="20" customHeight="1" spans="1:18">
      <c r="A19" s="1" t="s">
        <v>41</v>
      </c>
      <c r="B19" s="1" t="s">
        <v>42</v>
      </c>
      <c r="C19" s="2">
        <v>96.605</v>
      </c>
      <c r="D19" s="2"/>
      <c r="E19" s="3">
        <f t="shared" si="0"/>
        <v>19.321</v>
      </c>
      <c r="F19" s="4">
        <v>86.575</v>
      </c>
      <c r="G19" s="2"/>
      <c r="H19" s="3">
        <f t="shared" si="1"/>
        <v>43.2875</v>
      </c>
      <c r="I19" s="2">
        <v>88.5</v>
      </c>
      <c r="J19" s="2"/>
      <c r="K19" s="3">
        <f t="shared" si="2"/>
        <v>13.275</v>
      </c>
      <c r="L19" s="2">
        <v>80</v>
      </c>
      <c r="M19" s="42">
        <v>0</v>
      </c>
      <c r="N19" s="43">
        <v>12</v>
      </c>
      <c r="O19" s="44">
        <f t="shared" si="3"/>
        <v>87.8835</v>
      </c>
      <c r="P19" s="19">
        <v>12</v>
      </c>
      <c r="Q19" s="50"/>
      <c r="R19" s="52"/>
    </row>
    <row r="20" ht="20" customHeight="1" spans="1:18">
      <c r="A20" s="1" t="s">
        <v>43</v>
      </c>
      <c r="B20" s="1" t="s">
        <v>44</v>
      </c>
      <c r="C20" s="2">
        <v>97.125</v>
      </c>
      <c r="D20" s="2"/>
      <c r="E20" s="3">
        <f t="shared" si="0"/>
        <v>19.425</v>
      </c>
      <c r="F20" s="4">
        <v>86.165</v>
      </c>
      <c r="G20" s="2"/>
      <c r="H20" s="3">
        <f t="shared" si="1"/>
        <v>43.0825</v>
      </c>
      <c r="I20" s="2">
        <v>80.9</v>
      </c>
      <c r="J20" s="2"/>
      <c r="K20" s="3">
        <f t="shared" si="2"/>
        <v>12.135</v>
      </c>
      <c r="L20" s="2">
        <v>80</v>
      </c>
      <c r="M20" s="42">
        <v>0</v>
      </c>
      <c r="N20" s="43">
        <v>12</v>
      </c>
      <c r="O20" s="44">
        <f t="shared" si="3"/>
        <v>86.6425</v>
      </c>
      <c r="P20" s="19">
        <v>13</v>
      </c>
      <c r="Q20" s="50"/>
      <c r="R20" s="51"/>
    </row>
    <row r="21" ht="20" customHeight="1" spans="1:18">
      <c r="A21" s="1" t="s">
        <v>45</v>
      </c>
      <c r="B21" s="1" t="s">
        <v>46</v>
      </c>
      <c r="C21" s="2">
        <v>94.755</v>
      </c>
      <c r="D21" s="2"/>
      <c r="E21" s="3">
        <f t="shared" si="0"/>
        <v>18.951</v>
      </c>
      <c r="F21" s="4">
        <v>82.375</v>
      </c>
      <c r="G21" s="2"/>
      <c r="H21" s="3">
        <f t="shared" si="1"/>
        <v>41.1875</v>
      </c>
      <c r="I21" s="2">
        <v>81.4</v>
      </c>
      <c r="J21" s="2"/>
      <c r="K21" s="3">
        <f t="shared" si="2"/>
        <v>12.21</v>
      </c>
      <c r="L21" s="2">
        <v>80</v>
      </c>
      <c r="M21" s="42">
        <v>15</v>
      </c>
      <c r="N21" s="43">
        <v>14.25</v>
      </c>
      <c r="O21" s="44">
        <f t="shared" si="3"/>
        <v>86.5985</v>
      </c>
      <c r="P21" s="19">
        <v>14</v>
      </c>
      <c r="Q21" s="50"/>
      <c r="R21" s="52"/>
    </row>
    <row r="22" ht="20" customHeight="1" spans="1:18">
      <c r="A22" s="1" t="s">
        <v>47</v>
      </c>
      <c r="B22" s="1" t="s">
        <v>48</v>
      </c>
      <c r="C22" s="2">
        <v>92.295</v>
      </c>
      <c r="D22" s="2"/>
      <c r="E22" s="3">
        <f t="shared" si="0"/>
        <v>18.459</v>
      </c>
      <c r="F22" s="4">
        <v>83.785</v>
      </c>
      <c r="G22" s="2"/>
      <c r="H22" s="3">
        <f t="shared" si="1"/>
        <v>41.8925</v>
      </c>
      <c r="I22" s="2">
        <v>87.2</v>
      </c>
      <c r="J22" s="2"/>
      <c r="K22" s="3">
        <f t="shared" si="2"/>
        <v>13.08</v>
      </c>
      <c r="L22" s="2">
        <v>80</v>
      </c>
      <c r="M22" s="42">
        <v>5</v>
      </c>
      <c r="N22" s="43">
        <v>13.05</v>
      </c>
      <c r="O22" s="44">
        <f t="shared" si="3"/>
        <v>86.4815</v>
      </c>
      <c r="P22" s="19">
        <v>15</v>
      </c>
      <c r="Q22" s="50"/>
      <c r="R22" s="51"/>
    </row>
    <row r="23" ht="20" customHeight="1" spans="1:18">
      <c r="A23" s="1" t="s">
        <v>49</v>
      </c>
      <c r="B23" s="1" t="s">
        <v>50</v>
      </c>
      <c r="C23" s="2">
        <v>95.755</v>
      </c>
      <c r="D23" s="2"/>
      <c r="E23" s="3">
        <f t="shared" si="0"/>
        <v>19.151</v>
      </c>
      <c r="F23" s="4">
        <v>83.215</v>
      </c>
      <c r="G23" s="2"/>
      <c r="H23" s="3">
        <f t="shared" si="1"/>
        <v>41.6075</v>
      </c>
      <c r="I23" s="2">
        <v>78.5</v>
      </c>
      <c r="J23" s="2"/>
      <c r="K23" s="3">
        <f t="shared" si="2"/>
        <v>11.775</v>
      </c>
      <c r="L23" s="2">
        <v>80</v>
      </c>
      <c r="M23" s="42">
        <v>9</v>
      </c>
      <c r="N23" s="43">
        <v>13.2</v>
      </c>
      <c r="O23" s="44">
        <f t="shared" si="3"/>
        <v>85.7335</v>
      </c>
      <c r="P23" s="19">
        <v>16</v>
      </c>
      <c r="Q23" s="50"/>
      <c r="R23" s="51"/>
    </row>
    <row r="24" ht="20" customHeight="1" spans="1:18">
      <c r="A24" s="1" t="s">
        <v>51</v>
      </c>
      <c r="B24" s="1" t="s">
        <v>52</v>
      </c>
      <c r="C24" s="2">
        <v>93.405</v>
      </c>
      <c r="D24" s="2"/>
      <c r="E24" s="3">
        <f t="shared" si="0"/>
        <v>18.681</v>
      </c>
      <c r="F24" s="4">
        <v>81.735</v>
      </c>
      <c r="G24" s="2"/>
      <c r="H24" s="3">
        <f t="shared" si="1"/>
        <v>40.8675</v>
      </c>
      <c r="I24" s="2">
        <v>82</v>
      </c>
      <c r="J24" s="2"/>
      <c r="K24" s="3">
        <f t="shared" si="2"/>
        <v>12.3</v>
      </c>
      <c r="L24" s="2">
        <v>80</v>
      </c>
      <c r="M24" s="42">
        <v>12</v>
      </c>
      <c r="N24" s="43">
        <v>13.8</v>
      </c>
      <c r="O24" s="44">
        <f t="shared" si="3"/>
        <v>85.6485</v>
      </c>
      <c r="P24" s="19">
        <v>17</v>
      </c>
      <c r="Q24" s="50"/>
      <c r="R24" s="52"/>
    </row>
    <row r="25" ht="20" customHeight="1" spans="1:18">
      <c r="A25" s="1" t="s">
        <v>53</v>
      </c>
      <c r="B25" s="1" t="s">
        <v>54</v>
      </c>
      <c r="C25" s="2">
        <v>93.14</v>
      </c>
      <c r="D25" s="2"/>
      <c r="E25" s="3">
        <f t="shared" si="0"/>
        <v>18.628</v>
      </c>
      <c r="F25" s="4">
        <v>83.585</v>
      </c>
      <c r="G25" s="2"/>
      <c r="H25" s="3">
        <f t="shared" si="1"/>
        <v>41.7925</v>
      </c>
      <c r="I25" s="2">
        <v>86.7</v>
      </c>
      <c r="J25" s="2"/>
      <c r="K25" s="3">
        <f t="shared" si="2"/>
        <v>13.005</v>
      </c>
      <c r="L25" s="2">
        <v>80</v>
      </c>
      <c r="M25" s="42">
        <v>0</v>
      </c>
      <c r="N25" s="43">
        <v>12</v>
      </c>
      <c r="O25" s="44">
        <f t="shared" si="3"/>
        <v>85.4255</v>
      </c>
      <c r="P25" s="19">
        <v>18</v>
      </c>
      <c r="Q25" s="50"/>
      <c r="R25" s="51"/>
    </row>
    <row r="26" ht="20" customHeight="1" spans="1:18">
      <c r="A26" s="1" t="s">
        <v>55</v>
      </c>
      <c r="B26" s="1" t="s">
        <v>56</v>
      </c>
      <c r="C26" s="2">
        <v>93.31</v>
      </c>
      <c r="D26" s="2"/>
      <c r="E26" s="3">
        <f t="shared" si="0"/>
        <v>18.662</v>
      </c>
      <c r="F26" s="4">
        <v>84.58</v>
      </c>
      <c r="G26" s="2"/>
      <c r="H26" s="3">
        <f t="shared" si="1"/>
        <v>42.29</v>
      </c>
      <c r="I26" s="2">
        <v>79</v>
      </c>
      <c r="J26" s="2"/>
      <c r="K26" s="3">
        <f t="shared" si="2"/>
        <v>11.85</v>
      </c>
      <c r="L26" s="2">
        <v>80</v>
      </c>
      <c r="M26" s="42">
        <v>0</v>
      </c>
      <c r="N26" s="43">
        <v>12</v>
      </c>
      <c r="O26" s="44">
        <f t="shared" si="3"/>
        <v>84.802</v>
      </c>
      <c r="P26" s="19">
        <v>19</v>
      </c>
      <c r="Q26" s="50"/>
      <c r="R26" s="52"/>
    </row>
    <row r="27" ht="20" customHeight="1" spans="1:18">
      <c r="A27" s="1" t="s">
        <v>57</v>
      </c>
      <c r="B27" s="1" t="s">
        <v>58</v>
      </c>
      <c r="C27" s="2">
        <v>93.29</v>
      </c>
      <c r="D27" s="2"/>
      <c r="E27" s="3">
        <f t="shared" si="0"/>
        <v>18.658</v>
      </c>
      <c r="F27" s="4">
        <v>79.82</v>
      </c>
      <c r="G27" s="2"/>
      <c r="H27" s="3">
        <f t="shared" si="1"/>
        <v>39.91</v>
      </c>
      <c r="I27" s="2">
        <v>87</v>
      </c>
      <c r="J27" s="2"/>
      <c r="K27" s="3">
        <f t="shared" si="2"/>
        <v>13.05</v>
      </c>
      <c r="L27" s="2">
        <v>80</v>
      </c>
      <c r="M27" s="42">
        <v>0</v>
      </c>
      <c r="N27" s="43">
        <v>12</v>
      </c>
      <c r="O27" s="44">
        <f t="shared" si="3"/>
        <v>83.618</v>
      </c>
      <c r="P27" s="19">
        <v>20</v>
      </c>
      <c r="Q27" s="50"/>
      <c r="R27" s="52"/>
    </row>
    <row r="28" ht="20" customHeight="1" spans="1:18">
      <c r="A28" s="1" t="s">
        <v>59</v>
      </c>
      <c r="B28" s="1" t="s">
        <v>60</v>
      </c>
      <c r="C28" s="2">
        <v>88.98</v>
      </c>
      <c r="D28" s="2"/>
      <c r="E28" s="3">
        <f t="shared" si="0"/>
        <v>17.796</v>
      </c>
      <c r="F28" s="4">
        <v>78.93</v>
      </c>
      <c r="G28" s="2"/>
      <c r="H28" s="3">
        <f t="shared" si="1"/>
        <v>39.465</v>
      </c>
      <c r="I28" s="2">
        <v>86.2</v>
      </c>
      <c r="J28" s="2"/>
      <c r="K28" s="3">
        <f t="shared" si="2"/>
        <v>12.93</v>
      </c>
      <c r="L28" s="2">
        <v>80</v>
      </c>
      <c r="M28" s="42">
        <v>5</v>
      </c>
      <c r="N28" s="43">
        <v>12.75</v>
      </c>
      <c r="O28" s="44">
        <f t="shared" si="3"/>
        <v>82.941</v>
      </c>
      <c r="P28" s="19">
        <v>21</v>
      </c>
      <c r="Q28" s="50"/>
      <c r="R28" s="52"/>
    </row>
    <row r="29" ht="20" customHeight="1" spans="1:18">
      <c r="A29" s="1" t="s">
        <v>61</v>
      </c>
      <c r="B29" s="1" t="s">
        <v>62</v>
      </c>
      <c r="C29" s="2">
        <v>87.46</v>
      </c>
      <c r="D29" s="2"/>
      <c r="E29" s="3">
        <f t="shared" si="0"/>
        <v>17.492</v>
      </c>
      <c r="F29" s="4">
        <v>81.105</v>
      </c>
      <c r="G29" s="2"/>
      <c r="H29" s="3">
        <f t="shared" si="1"/>
        <v>40.5525</v>
      </c>
      <c r="I29" s="2">
        <v>85.9</v>
      </c>
      <c r="J29" s="2"/>
      <c r="K29" s="3">
        <f t="shared" si="2"/>
        <v>12.885</v>
      </c>
      <c r="L29" s="2">
        <v>80</v>
      </c>
      <c r="M29" s="42">
        <v>0</v>
      </c>
      <c r="N29" s="43">
        <v>12</v>
      </c>
      <c r="O29" s="44">
        <f t="shared" si="3"/>
        <v>82.9295</v>
      </c>
      <c r="P29" s="19">
        <v>22</v>
      </c>
      <c r="Q29" s="50"/>
      <c r="R29" s="51"/>
    </row>
    <row r="30" ht="20" customHeight="1" spans="1:18">
      <c r="A30" s="1" t="s">
        <v>63</v>
      </c>
      <c r="B30" s="1" t="s">
        <v>64</v>
      </c>
      <c r="C30" s="2">
        <v>97.185</v>
      </c>
      <c r="D30" s="2"/>
      <c r="E30" s="3">
        <f t="shared" si="0"/>
        <v>19.437</v>
      </c>
      <c r="F30" s="4">
        <v>77.785</v>
      </c>
      <c r="G30" s="2"/>
      <c r="H30" s="3">
        <f t="shared" si="1"/>
        <v>38.8925</v>
      </c>
      <c r="I30" s="2">
        <v>75.5</v>
      </c>
      <c r="J30" s="2"/>
      <c r="K30" s="3">
        <f t="shared" si="2"/>
        <v>11.325</v>
      </c>
      <c r="L30" s="2">
        <v>80</v>
      </c>
      <c r="M30" s="42">
        <v>0</v>
      </c>
      <c r="N30" s="43">
        <v>12</v>
      </c>
      <c r="O30" s="44">
        <f t="shared" si="3"/>
        <v>81.6545</v>
      </c>
      <c r="P30" s="19">
        <v>23</v>
      </c>
      <c r="Q30" s="50"/>
      <c r="R30" s="52"/>
    </row>
    <row r="31" ht="20" customHeight="1" spans="1:18">
      <c r="A31" s="1" t="s">
        <v>65</v>
      </c>
      <c r="B31" s="1" t="s">
        <v>66</v>
      </c>
      <c r="C31" s="2">
        <v>90.415</v>
      </c>
      <c r="D31" s="2"/>
      <c r="E31" s="3">
        <f t="shared" si="0"/>
        <v>18.083</v>
      </c>
      <c r="F31" s="4">
        <v>79.255</v>
      </c>
      <c r="G31" s="2"/>
      <c r="H31" s="3">
        <f t="shared" si="1"/>
        <v>39.6275</v>
      </c>
      <c r="I31" s="2">
        <v>78.5</v>
      </c>
      <c r="J31" s="2"/>
      <c r="K31" s="3">
        <f t="shared" si="2"/>
        <v>11.775</v>
      </c>
      <c r="L31" s="2">
        <v>80</v>
      </c>
      <c r="M31" s="42">
        <v>0</v>
      </c>
      <c r="N31" s="43">
        <v>12</v>
      </c>
      <c r="O31" s="44">
        <f t="shared" si="3"/>
        <v>81.4855</v>
      </c>
      <c r="P31" s="19">
        <v>24</v>
      </c>
      <c r="Q31" s="50"/>
      <c r="R31" s="51"/>
    </row>
    <row r="32" ht="20" customHeight="1" spans="1:18">
      <c r="A32" s="1" t="s">
        <v>67</v>
      </c>
      <c r="B32" s="1" t="s">
        <v>68</v>
      </c>
      <c r="C32" s="2">
        <v>81.745</v>
      </c>
      <c r="D32" s="2"/>
      <c r="E32" s="3">
        <f t="shared" si="0"/>
        <v>16.349</v>
      </c>
      <c r="F32" s="4">
        <v>67.93</v>
      </c>
      <c r="G32" s="2"/>
      <c r="H32" s="3">
        <f t="shared" si="1"/>
        <v>33.965</v>
      </c>
      <c r="I32" s="2">
        <v>74.5</v>
      </c>
      <c r="J32" s="2"/>
      <c r="K32" s="3">
        <f t="shared" si="2"/>
        <v>11.175</v>
      </c>
      <c r="L32" s="2">
        <v>80</v>
      </c>
      <c r="M32" s="42">
        <v>0</v>
      </c>
      <c r="N32" s="43">
        <v>12</v>
      </c>
      <c r="O32" s="44">
        <f t="shared" si="3"/>
        <v>73.489</v>
      </c>
      <c r="P32" s="19">
        <v>25</v>
      </c>
      <c r="Q32" s="50"/>
      <c r="R32" s="52"/>
    </row>
    <row r="33" ht="20" customHeight="1" spans="1:18">
      <c r="A33" s="1" t="s">
        <v>69</v>
      </c>
      <c r="B33" s="1" t="s">
        <v>70</v>
      </c>
      <c r="C33" s="2">
        <v>67.265</v>
      </c>
      <c r="D33" s="2"/>
      <c r="E33" s="3">
        <f t="shared" si="0"/>
        <v>13.453</v>
      </c>
      <c r="F33" s="4">
        <v>70.715</v>
      </c>
      <c r="G33" s="2"/>
      <c r="H33" s="3">
        <f t="shared" si="1"/>
        <v>35.3575</v>
      </c>
      <c r="I33" s="2">
        <v>82</v>
      </c>
      <c r="J33" s="2"/>
      <c r="K33" s="3">
        <f t="shared" si="2"/>
        <v>12.3</v>
      </c>
      <c r="L33" s="2">
        <v>80</v>
      </c>
      <c r="M33" s="42">
        <v>0</v>
      </c>
      <c r="N33" s="43">
        <v>12</v>
      </c>
      <c r="O33" s="44">
        <f t="shared" si="3"/>
        <v>73.1105</v>
      </c>
      <c r="P33" s="19">
        <v>26</v>
      </c>
      <c r="Q33" s="50"/>
      <c r="R33" s="51"/>
    </row>
    <row r="34" ht="20" customHeight="1" spans="1:18">
      <c r="A34" s="1" t="s">
        <v>71</v>
      </c>
      <c r="B34" s="1" t="s">
        <v>72</v>
      </c>
      <c r="C34" s="2">
        <v>82.665</v>
      </c>
      <c r="D34" s="2"/>
      <c r="E34" s="3">
        <f t="shared" si="0"/>
        <v>16.533</v>
      </c>
      <c r="F34" s="4">
        <v>67.885</v>
      </c>
      <c r="G34" s="2"/>
      <c r="H34" s="3">
        <f t="shared" si="1"/>
        <v>33.9425</v>
      </c>
      <c r="I34" s="2">
        <v>68.5</v>
      </c>
      <c r="J34" s="2"/>
      <c r="K34" s="3">
        <f t="shared" si="2"/>
        <v>10.275</v>
      </c>
      <c r="L34" s="2">
        <v>80</v>
      </c>
      <c r="M34" s="42">
        <v>0</v>
      </c>
      <c r="N34" s="43">
        <v>12</v>
      </c>
      <c r="O34" s="44">
        <f t="shared" si="3"/>
        <v>72.7505</v>
      </c>
      <c r="P34" s="19">
        <v>27</v>
      </c>
      <c r="Q34" s="50"/>
      <c r="R34" s="52"/>
    </row>
    <row r="35" ht="20" customHeight="1" spans="1:18">
      <c r="A35" s="1" t="s">
        <v>73</v>
      </c>
      <c r="B35" s="1" t="s">
        <v>74</v>
      </c>
      <c r="C35" s="2">
        <v>78.585</v>
      </c>
      <c r="D35" s="2"/>
      <c r="E35" s="3">
        <f t="shared" si="0"/>
        <v>15.717</v>
      </c>
      <c r="F35" s="4">
        <v>61.145</v>
      </c>
      <c r="G35" s="2"/>
      <c r="H35" s="3">
        <f t="shared" si="1"/>
        <v>30.5725</v>
      </c>
      <c r="I35" s="2">
        <v>87.6</v>
      </c>
      <c r="J35" s="2"/>
      <c r="K35" s="3">
        <f t="shared" si="2"/>
        <v>13.14</v>
      </c>
      <c r="L35" s="2">
        <v>80</v>
      </c>
      <c r="M35" s="42">
        <v>0</v>
      </c>
      <c r="N35" s="43">
        <v>12</v>
      </c>
      <c r="O35" s="44">
        <f t="shared" si="3"/>
        <v>71.4295</v>
      </c>
      <c r="P35" s="19">
        <v>28</v>
      </c>
      <c r="Q35" s="50"/>
      <c r="R35" s="52"/>
    </row>
    <row r="36" ht="20" customHeight="1" spans="1:18">
      <c r="A36" s="1" t="s">
        <v>75</v>
      </c>
      <c r="B36" s="1" t="s">
        <v>76</v>
      </c>
      <c r="C36" s="2">
        <v>76.195</v>
      </c>
      <c r="D36" s="2"/>
      <c r="E36" s="3">
        <f t="shared" si="0"/>
        <v>15.239</v>
      </c>
      <c r="F36" s="4">
        <v>57.465</v>
      </c>
      <c r="G36" s="2"/>
      <c r="H36" s="3">
        <f t="shared" si="1"/>
        <v>28.7325</v>
      </c>
      <c r="I36" s="2">
        <v>87.6</v>
      </c>
      <c r="J36" s="2"/>
      <c r="K36" s="3">
        <f t="shared" si="2"/>
        <v>13.14</v>
      </c>
      <c r="L36" s="2">
        <v>80</v>
      </c>
      <c r="M36" s="42">
        <v>0</v>
      </c>
      <c r="N36" s="43">
        <v>12</v>
      </c>
      <c r="O36" s="44">
        <f t="shared" si="3"/>
        <v>69.1115</v>
      </c>
      <c r="P36" s="19">
        <v>29</v>
      </c>
      <c r="Q36" s="50"/>
      <c r="R36" s="52"/>
    </row>
    <row r="37" ht="20" customHeight="1" spans="1:18">
      <c r="A37" s="1" t="s">
        <v>77</v>
      </c>
      <c r="B37" s="1" t="s">
        <v>78</v>
      </c>
      <c r="C37" s="2">
        <v>73.28</v>
      </c>
      <c r="D37" s="2"/>
      <c r="E37" s="3">
        <f t="shared" si="0"/>
        <v>14.656</v>
      </c>
      <c r="F37" s="4">
        <v>63.755</v>
      </c>
      <c r="G37" s="2"/>
      <c r="H37" s="3">
        <f t="shared" si="1"/>
        <v>31.8775</v>
      </c>
      <c r="I37" s="2">
        <v>70.5</v>
      </c>
      <c r="J37" s="2"/>
      <c r="K37" s="3">
        <f t="shared" si="2"/>
        <v>10.575</v>
      </c>
      <c r="L37" s="2">
        <v>80</v>
      </c>
      <c r="M37" s="42">
        <v>0</v>
      </c>
      <c r="N37" s="43">
        <v>12</v>
      </c>
      <c r="O37" s="44">
        <f t="shared" si="3"/>
        <v>69.1085</v>
      </c>
      <c r="P37" s="19">
        <v>30</v>
      </c>
      <c r="Q37" s="50"/>
      <c r="R37" s="52"/>
    </row>
    <row r="38" ht="20" customHeight="1" spans="1:18">
      <c r="A38" s="1" t="s">
        <v>79</v>
      </c>
      <c r="B38" s="1" t="s">
        <v>80</v>
      </c>
      <c r="C38" s="2">
        <v>68.85</v>
      </c>
      <c r="D38" s="2"/>
      <c r="E38" s="3">
        <f t="shared" si="0"/>
        <v>13.77</v>
      </c>
      <c r="F38" s="4">
        <v>58.4</v>
      </c>
      <c r="G38" s="2"/>
      <c r="H38" s="3">
        <f t="shared" si="1"/>
        <v>29.2</v>
      </c>
      <c r="I38" s="2">
        <v>67.5</v>
      </c>
      <c r="J38" s="2"/>
      <c r="K38" s="3">
        <f t="shared" si="2"/>
        <v>10.125</v>
      </c>
      <c r="L38" s="2">
        <v>80</v>
      </c>
      <c r="M38" s="42">
        <v>2</v>
      </c>
      <c r="N38" s="43">
        <v>12.3</v>
      </c>
      <c r="O38" s="44">
        <f t="shared" si="3"/>
        <v>65.395</v>
      </c>
      <c r="P38" s="19">
        <v>31</v>
      </c>
      <c r="Q38" s="50"/>
      <c r="R38" s="51"/>
    </row>
    <row r="39" ht="20" customHeight="1" spans="1:18">
      <c r="A39" s="1" t="s">
        <v>81</v>
      </c>
      <c r="B39" s="1" t="s">
        <v>82</v>
      </c>
      <c r="C39" s="2">
        <v>58.165</v>
      </c>
      <c r="D39" s="2"/>
      <c r="E39" s="3">
        <f t="shared" si="0"/>
        <v>11.633</v>
      </c>
      <c r="F39" s="4">
        <v>46.975</v>
      </c>
      <c r="G39" s="2"/>
      <c r="H39" s="3">
        <f t="shared" si="1"/>
        <v>23.4875</v>
      </c>
      <c r="I39" s="2">
        <v>73.5</v>
      </c>
      <c r="J39" s="2"/>
      <c r="K39" s="3">
        <f t="shared" si="2"/>
        <v>11.025</v>
      </c>
      <c r="L39" s="2">
        <v>80</v>
      </c>
      <c r="M39" s="42">
        <v>0</v>
      </c>
      <c r="N39" s="43">
        <v>12</v>
      </c>
      <c r="O39" s="44">
        <f t="shared" si="3"/>
        <v>58.1455</v>
      </c>
      <c r="P39" s="19">
        <v>32</v>
      </c>
      <c r="Q39" s="50"/>
      <c r="R39" s="52"/>
    </row>
  </sheetData>
  <sortState ref="A8:Q39">
    <sortCondition ref="O8:O39" descending="1"/>
  </sortState>
  <mergeCells count="35">
    <mergeCell ref="A1:Q1"/>
    <mergeCell ref="A2:Q2"/>
    <mergeCell ref="C3:E3"/>
    <mergeCell ref="F3:H3"/>
    <mergeCell ref="I3:K3"/>
    <mergeCell ref="L3:N3"/>
    <mergeCell ref="A3:A7"/>
    <mergeCell ref="B3:B7"/>
    <mergeCell ref="C4:C5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L6:L7"/>
    <mergeCell ref="M4:M5"/>
    <mergeCell ref="M6:M7"/>
    <mergeCell ref="N4:N5"/>
    <mergeCell ref="N6:N7"/>
    <mergeCell ref="O3:O7"/>
    <mergeCell ref="P3:P7"/>
    <mergeCell ref="Q3:Q7"/>
  </mergeCells>
  <pageMargins left="0.751388888888889" right="0.751388888888889" top="1" bottom="1" header="0.5" footer="0.5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6"/>
  <sheetViews>
    <sheetView workbookViewId="0">
      <selection activeCell="D10" sqref="D10"/>
    </sheetView>
  </sheetViews>
  <sheetFormatPr defaultColWidth="9" defaultRowHeight="14.25"/>
  <cols>
    <col min="1" max="1" width="17.0833333333333" customWidth="1"/>
  </cols>
  <sheetData>
    <row r="1" ht="15" spans="1:17">
      <c r="A1" s="1" t="s">
        <v>19</v>
      </c>
      <c r="B1" s="1" t="s">
        <v>20</v>
      </c>
      <c r="C1" s="2">
        <v>95.5</v>
      </c>
      <c r="D1" s="2"/>
      <c r="E1" s="3">
        <f t="shared" ref="E1:E32" si="0">(C1+D1)*20%</f>
        <v>19.1</v>
      </c>
      <c r="F1" s="4">
        <v>84.845</v>
      </c>
      <c r="G1" s="2"/>
      <c r="H1" s="3">
        <f t="shared" ref="H1:H32" si="1">(F1+G73)*50%</f>
        <v>42.4225</v>
      </c>
      <c r="I1" s="2">
        <v>89.4</v>
      </c>
      <c r="J1" s="2"/>
      <c r="K1" s="3">
        <f t="shared" ref="K1:K32" si="2">(I1+J1)*15%</f>
        <v>13.41</v>
      </c>
      <c r="L1" s="2">
        <v>80</v>
      </c>
      <c r="M1" s="2">
        <v>137</v>
      </c>
      <c r="N1" s="17">
        <v>32.55</v>
      </c>
      <c r="O1" s="18">
        <f t="shared" ref="O1:O32" si="3">E1+H1+K1+N1</f>
        <v>107.4825</v>
      </c>
      <c r="P1" s="19">
        <v>1</v>
      </c>
      <c r="Q1" s="21"/>
    </row>
    <row r="2" ht="15" spans="1:17">
      <c r="A2" s="1" t="s">
        <v>21</v>
      </c>
      <c r="B2" s="1" t="s">
        <v>22</v>
      </c>
      <c r="C2" s="2">
        <v>100</v>
      </c>
      <c r="D2" s="2"/>
      <c r="E2" s="3">
        <f t="shared" si="0"/>
        <v>20</v>
      </c>
      <c r="F2" s="5">
        <v>90.48</v>
      </c>
      <c r="G2" s="2"/>
      <c r="H2" s="3">
        <f t="shared" si="1"/>
        <v>45.24</v>
      </c>
      <c r="I2" s="2">
        <v>88.5</v>
      </c>
      <c r="J2" s="2"/>
      <c r="K2" s="3">
        <f t="shared" si="2"/>
        <v>13.275</v>
      </c>
      <c r="L2" s="2">
        <v>80</v>
      </c>
      <c r="M2" s="2">
        <v>54</v>
      </c>
      <c r="N2" s="17">
        <v>20.1</v>
      </c>
      <c r="O2" s="18">
        <f t="shared" si="3"/>
        <v>98.615</v>
      </c>
      <c r="P2" s="19">
        <v>2</v>
      </c>
      <c r="Q2" s="21"/>
    </row>
    <row r="3" ht="15" spans="1:17">
      <c r="A3" s="1" t="s">
        <v>23</v>
      </c>
      <c r="B3" s="1" t="s">
        <v>24</v>
      </c>
      <c r="C3" s="2">
        <v>97.5</v>
      </c>
      <c r="D3" s="2"/>
      <c r="E3" s="3">
        <f t="shared" si="0"/>
        <v>19.5</v>
      </c>
      <c r="F3" s="4">
        <v>90.565</v>
      </c>
      <c r="G3" s="2"/>
      <c r="H3" s="3">
        <f t="shared" si="1"/>
        <v>45.2825</v>
      </c>
      <c r="I3" s="2">
        <v>100</v>
      </c>
      <c r="J3" s="2"/>
      <c r="K3" s="3">
        <f t="shared" si="2"/>
        <v>15</v>
      </c>
      <c r="L3" s="2">
        <v>80</v>
      </c>
      <c r="M3" s="2">
        <v>17</v>
      </c>
      <c r="N3" s="17">
        <v>14.55</v>
      </c>
      <c r="O3" s="18">
        <f t="shared" si="3"/>
        <v>94.3325</v>
      </c>
      <c r="P3" s="19">
        <v>3</v>
      </c>
      <c r="Q3" s="21"/>
    </row>
    <row r="4" ht="15" spans="1:17">
      <c r="A4" s="1" t="s">
        <v>25</v>
      </c>
      <c r="B4" s="1" t="s">
        <v>26</v>
      </c>
      <c r="C4" s="2">
        <v>97.09</v>
      </c>
      <c r="D4" s="2"/>
      <c r="E4" s="3">
        <f t="shared" si="0"/>
        <v>19.418</v>
      </c>
      <c r="F4" s="4">
        <v>90.16</v>
      </c>
      <c r="G4" s="2"/>
      <c r="H4" s="3">
        <f t="shared" si="1"/>
        <v>45.08</v>
      </c>
      <c r="I4" s="2">
        <v>88.1</v>
      </c>
      <c r="J4" s="2"/>
      <c r="K4" s="3">
        <f t="shared" si="2"/>
        <v>13.215</v>
      </c>
      <c r="L4" s="2">
        <v>80</v>
      </c>
      <c r="M4" s="2">
        <v>26</v>
      </c>
      <c r="N4" s="17">
        <v>15.9</v>
      </c>
      <c r="O4" s="18">
        <f t="shared" si="3"/>
        <v>93.613</v>
      </c>
      <c r="P4" s="19">
        <v>4</v>
      </c>
      <c r="Q4" s="21"/>
    </row>
    <row r="5" ht="15" spans="1:17">
      <c r="A5" s="1" t="s">
        <v>27</v>
      </c>
      <c r="B5" s="1" t="s">
        <v>28</v>
      </c>
      <c r="C5" s="2">
        <v>97.01</v>
      </c>
      <c r="D5" s="2"/>
      <c r="E5" s="3">
        <f t="shared" si="0"/>
        <v>19.402</v>
      </c>
      <c r="F5" s="4">
        <v>90.22</v>
      </c>
      <c r="G5" s="2"/>
      <c r="H5" s="3">
        <f t="shared" si="1"/>
        <v>45.11</v>
      </c>
      <c r="I5" s="2">
        <v>89.5</v>
      </c>
      <c r="J5" s="2"/>
      <c r="K5" s="3">
        <f t="shared" si="2"/>
        <v>13.425</v>
      </c>
      <c r="L5" s="2">
        <v>80</v>
      </c>
      <c r="M5" s="2">
        <v>19</v>
      </c>
      <c r="N5" s="17">
        <v>14.85</v>
      </c>
      <c r="O5" s="18">
        <f t="shared" si="3"/>
        <v>92.787</v>
      </c>
      <c r="P5" s="19">
        <v>5</v>
      </c>
      <c r="Q5" s="21"/>
    </row>
    <row r="6" ht="15" spans="1:17">
      <c r="A6" s="1" t="s">
        <v>29</v>
      </c>
      <c r="B6" s="1" t="s">
        <v>30</v>
      </c>
      <c r="C6" s="2">
        <v>98.965</v>
      </c>
      <c r="D6" s="2"/>
      <c r="E6" s="3">
        <f t="shared" si="0"/>
        <v>19.793</v>
      </c>
      <c r="F6" s="4">
        <v>89.656</v>
      </c>
      <c r="G6" s="2"/>
      <c r="H6" s="3">
        <f t="shared" si="1"/>
        <v>44.828</v>
      </c>
      <c r="I6" s="2">
        <v>86.6</v>
      </c>
      <c r="J6" s="2"/>
      <c r="K6" s="3">
        <f t="shared" si="2"/>
        <v>12.99</v>
      </c>
      <c r="L6" s="2">
        <v>80</v>
      </c>
      <c r="M6" s="2">
        <v>21</v>
      </c>
      <c r="N6" s="17">
        <v>15.15</v>
      </c>
      <c r="O6" s="18">
        <f t="shared" si="3"/>
        <v>92.761</v>
      </c>
      <c r="P6" s="19">
        <v>6</v>
      </c>
      <c r="Q6" s="21"/>
    </row>
    <row r="7" ht="15" spans="1:17">
      <c r="A7" s="1" t="s">
        <v>31</v>
      </c>
      <c r="B7" s="1" t="s">
        <v>32</v>
      </c>
      <c r="C7" s="2">
        <v>97.775</v>
      </c>
      <c r="D7" s="2"/>
      <c r="E7" s="3">
        <f t="shared" si="0"/>
        <v>19.555</v>
      </c>
      <c r="F7" s="4">
        <v>90.48</v>
      </c>
      <c r="G7" s="2"/>
      <c r="H7" s="3">
        <f t="shared" si="1"/>
        <v>45.24</v>
      </c>
      <c r="I7" s="2">
        <v>86.7</v>
      </c>
      <c r="J7" s="2"/>
      <c r="K7" s="3">
        <f t="shared" si="2"/>
        <v>13.005</v>
      </c>
      <c r="L7" s="2">
        <v>80</v>
      </c>
      <c r="M7" s="2">
        <v>16</v>
      </c>
      <c r="N7" s="17">
        <v>14.4</v>
      </c>
      <c r="O7" s="18">
        <f t="shared" si="3"/>
        <v>92.2</v>
      </c>
      <c r="P7" s="19">
        <v>7</v>
      </c>
      <c r="Q7" s="21"/>
    </row>
    <row r="8" ht="15" spans="1:17">
      <c r="A8" s="1" t="s">
        <v>33</v>
      </c>
      <c r="B8" s="1" t="s">
        <v>34</v>
      </c>
      <c r="C8" s="2">
        <v>97.06</v>
      </c>
      <c r="D8" s="2"/>
      <c r="E8" s="3">
        <f t="shared" si="0"/>
        <v>19.412</v>
      </c>
      <c r="F8" s="4">
        <v>88.23</v>
      </c>
      <c r="G8" s="2"/>
      <c r="H8" s="3">
        <f t="shared" si="1"/>
        <v>44.115</v>
      </c>
      <c r="I8" s="2">
        <v>87</v>
      </c>
      <c r="J8" s="2"/>
      <c r="K8" s="3">
        <f t="shared" si="2"/>
        <v>13.05</v>
      </c>
      <c r="L8" s="2">
        <v>80</v>
      </c>
      <c r="M8" s="2">
        <v>10</v>
      </c>
      <c r="N8" s="17">
        <v>13.5</v>
      </c>
      <c r="O8" s="18">
        <f t="shared" si="3"/>
        <v>90.077</v>
      </c>
      <c r="P8" s="19">
        <v>8</v>
      </c>
      <c r="Q8" s="21"/>
    </row>
    <row r="9" ht="15" spans="1:17">
      <c r="A9" s="1" t="s">
        <v>35</v>
      </c>
      <c r="B9" s="1" t="s">
        <v>36</v>
      </c>
      <c r="C9" s="2">
        <v>98.29</v>
      </c>
      <c r="D9" s="2"/>
      <c r="E9" s="3">
        <f t="shared" si="0"/>
        <v>19.658</v>
      </c>
      <c r="F9" s="4">
        <v>87.39</v>
      </c>
      <c r="G9" s="2"/>
      <c r="H9" s="3">
        <f t="shared" si="1"/>
        <v>43.695</v>
      </c>
      <c r="I9" s="2">
        <v>88</v>
      </c>
      <c r="J9" s="2"/>
      <c r="K9" s="3">
        <f t="shared" si="2"/>
        <v>13.2</v>
      </c>
      <c r="L9" s="2">
        <v>80</v>
      </c>
      <c r="M9" s="2">
        <v>0</v>
      </c>
      <c r="N9" s="17">
        <v>12</v>
      </c>
      <c r="O9" s="18">
        <f t="shared" si="3"/>
        <v>88.553</v>
      </c>
      <c r="P9" s="19">
        <v>9</v>
      </c>
      <c r="Q9" s="21"/>
    </row>
    <row r="10" ht="15" spans="1:17">
      <c r="A10" s="1" t="s">
        <v>37</v>
      </c>
      <c r="B10" s="1" t="s">
        <v>38</v>
      </c>
      <c r="C10" s="2">
        <v>97.615</v>
      </c>
      <c r="D10" s="2"/>
      <c r="E10" s="3">
        <f t="shared" si="0"/>
        <v>19.523</v>
      </c>
      <c r="F10" s="4">
        <v>86.725</v>
      </c>
      <c r="G10" s="2"/>
      <c r="H10" s="3">
        <f t="shared" si="1"/>
        <v>43.3625</v>
      </c>
      <c r="I10" s="2">
        <v>88.5</v>
      </c>
      <c r="J10" s="2"/>
      <c r="K10" s="3">
        <f t="shared" si="2"/>
        <v>13.275</v>
      </c>
      <c r="L10" s="2">
        <v>80</v>
      </c>
      <c r="M10" s="2">
        <v>0</v>
      </c>
      <c r="N10" s="17">
        <v>12</v>
      </c>
      <c r="O10" s="18">
        <f t="shared" si="3"/>
        <v>88.1605</v>
      </c>
      <c r="P10" s="19">
        <v>10</v>
      </c>
      <c r="Q10" s="21"/>
    </row>
    <row r="11" ht="15" spans="1:17">
      <c r="A11" s="1" t="s">
        <v>39</v>
      </c>
      <c r="B11" s="1" t="s">
        <v>40</v>
      </c>
      <c r="C11" s="2">
        <v>94.18</v>
      </c>
      <c r="D11" s="2"/>
      <c r="E11" s="3">
        <f t="shared" si="0"/>
        <v>18.836</v>
      </c>
      <c r="F11" s="4">
        <v>88.165</v>
      </c>
      <c r="G11" s="2"/>
      <c r="H11" s="3">
        <f t="shared" si="1"/>
        <v>44.0825</v>
      </c>
      <c r="I11" s="2">
        <v>86.5</v>
      </c>
      <c r="J11" s="2"/>
      <c r="K11" s="3">
        <f t="shared" si="2"/>
        <v>12.975</v>
      </c>
      <c r="L11" s="2">
        <v>80</v>
      </c>
      <c r="M11" s="2">
        <v>0</v>
      </c>
      <c r="N11" s="17">
        <v>12</v>
      </c>
      <c r="O11" s="18">
        <f t="shared" si="3"/>
        <v>87.8935</v>
      </c>
      <c r="P11" s="19">
        <v>11</v>
      </c>
      <c r="Q11" s="21"/>
    </row>
    <row r="12" ht="15" spans="1:17">
      <c r="A12" s="1" t="s">
        <v>41</v>
      </c>
      <c r="B12" s="1" t="s">
        <v>42</v>
      </c>
      <c r="C12" s="2">
        <v>96.605</v>
      </c>
      <c r="D12" s="2"/>
      <c r="E12" s="3">
        <f t="shared" si="0"/>
        <v>19.321</v>
      </c>
      <c r="F12" s="4">
        <v>86.575</v>
      </c>
      <c r="G12" s="2"/>
      <c r="H12" s="3">
        <f t="shared" si="1"/>
        <v>43.2875</v>
      </c>
      <c r="I12" s="2">
        <v>88.5</v>
      </c>
      <c r="J12" s="2"/>
      <c r="K12" s="3">
        <f t="shared" si="2"/>
        <v>13.275</v>
      </c>
      <c r="L12" s="2">
        <v>80</v>
      </c>
      <c r="M12" s="2">
        <v>0</v>
      </c>
      <c r="N12" s="17">
        <v>12</v>
      </c>
      <c r="O12" s="18">
        <f t="shared" si="3"/>
        <v>87.8835</v>
      </c>
      <c r="P12" s="19">
        <v>12</v>
      </c>
      <c r="Q12" s="21"/>
    </row>
    <row r="13" ht="15" spans="1:17">
      <c r="A13" s="1" t="s">
        <v>43</v>
      </c>
      <c r="B13" s="1" t="s">
        <v>44</v>
      </c>
      <c r="C13" s="2">
        <v>97.125</v>
      </c>
      <c r="D13" s="2"/>
      <c r="E13" s="3">
        <f t="shared" si="0"/>
        <v>19.425</v>
      </c>
      <c r="F13" s="4">
        <v>86.165</v>
      </c>
      <c r="G13" s="2"/>
      <c r="H13" s="3">
        <f t="shared" si="1"/>
        <v>43.0825</v>
      </c>
      <c r="I13" s="2">
        <v>80.9</v>
      </c>
      <c r="J13" s="2"/>
      <c r="K13" s="3">
        <f t="shared" si="2"/>
        <v>12.135</v>
      </c>
      <c r="L13" s="2">
        <v>80</v>
      </c>
      <c r="M13" s="2">
        <v>0</v>
      </c>
      <c r="N13" s="17">
        <v>12</v>
      </c>
      <c r="O13" s="18">
        <f t="shared" si="3"/>
        <v>86.6425</v>
      </c>
      <c r="P13" s="19">
        <v>13</v>
      </c>
      <c r="Q13" s="21"/>
    </row>
    <row r="14" ht="15" spans="1:17">
      <c r="A14" s="1" t="s">
        <v>45</v>
      </c>
      <c r="B14" s="1" t="s">
        <v>46</v>
      </c>
      <c r="C14" s="2">
        <v>94.755</v>
      </c>
      <c r="D14" s="2"/>
      <c r="E14" s="3">
        <f t="shared" si="0"/>
        <v>18.951</v>
      </c>
      <c r="F14" s="4">
        <v>82.375</v>
      </c>
      <c r="G14" s="2"/>
      <c r="H14" s="3">
        <f t="shared" si="1"/>
        <v>41.1875</v>
      </c>
      <c r="I14" s="2">
        <v>81.4</v>
      </c>
      <c r="J14" s="2"/>
      <c r="K14" s="3">
        <f t="shared" si="2"/>
        <v>12.21</v>
      </c>
      <c r="L14" s="2">
        <v>80</v>
      </c>
      <c r="M14" s="2">
        <v>15</v>
      </c>
      <c r="N14" s="17">
        <v>14.25</v>
      </c>
      <c r="O14" s="18">
        <f t="shared" si="3"/>
        <v>86.5985</v>
      </c>
      <c r="P14" s="19">
        <v>14</v>
      </c>
      <c r="Q14" s="21"/>
    </row>
    <row r="15" ht="15" spans="1:17">
      <c r="A15" s="1" t="s">
        <v>47</v>
      </c>
      <c r="B15" s="1" t="s">
        <v>48</v>
      </c>
      <c r="C15" s="2">
        <v>92.295</v>
      </c>
      <c r="D15" s="2"/>
      <c r="E15" s="3">
        <f t="shared" si="0"/>
        <v>18.459</v>
      </c>
      <c r="F15" s="4">
        <v>83.785</v>
      </c>
      <c r="G15" s="2"/>
      <c r="H15" s="3">
        <f t="shared" si="1"/>
        <v>41.8925</v>
      </c>
      <c r="I15" s="2">
        <v>87.2</v>
      </c>
      <c r="J15" s="2"/>
      <c r="K15" s="3">
        <f t="shared" si="2"/>
        <v>13.08</v>
      </c>
      <c r="L15" s="2">
        <v>80</v>
      </c>
      <c r="M15" s="2">
        <v>5</v>
      </c>
      <c r="N15" s="17">
        <v>13.05</v>
      </c>
      <c r="O15" s="18">
        <f t="shared" si="3"/>
        <v>86.4815</v>
      </c>
      <c r="P15" s="19">
        <v>15</v>
      </c>
      <c r="Q15" s="21"/>
    </row>
    <row r="16" ht="15" spans="1:17">
      <c r="A16" s="1" t="s">
        <v>49</v>
      </c>
      <c r="B16" s="1" t="s">
        <v>50</v>
      </c>
      <c r="C16" s="2">
        <v>95.755</v>
      </c>
      <c r="D16" s="2"/>
      <c r="E16" s="3">
        <f t="shared" si="0"/>
        <v>19.151</v>
      </c>
      <c r="F16" s="4">
        <v>83.215</v>
      </c>
      <c r="G16" s="2"/>
      <c r="H16" s="3">
        <f t="shared" si="1"/>
        <v>41.6075</v>
      </c>
      <c r="I16" s="2">
        <v>78.5</v>
      </c>
      <c r="J16" s="2"/>
      <c r="K16" s="3">
        <f t="shared" si="2"/>
        <v>11.775</v>
      </c>
      <c r="L16" s="2">
        <v>80</v>
      </c>
      <c r="M16" s="2">
        <v>9</v>
      </c>
      <c r="N16" s="17">
        <v>13.2</v>
      </c>
      <c r="O16" s="18">
        <f t="shared" si="3"/>
        <v>85.7335</v>
      </c>
      <c r="P16" s="19">
        <v>16</v>
      </c>
      <c r="Q16" s="21"/>
    </row>
    <row r="17" ht="15" spans="1:17">
      <c r="A17" s="1" t="s">
        <v>51</v>
      </c>
      <c r="B17" s="1" t="s">
        <v>52</v>
      </c>
      <c r="C17" s="2">
        <v>93.405</v>
      </c>
      <c r="D17" s="2"/>
      <c r="E17" s="3">
        <f t="shared" si="0"/>
        <v>18.681</v>
      </c>
      <c r="F17" s="4">
        <v>81.735</v>
      </c>
      <c r="G17" s="2"/>
      <c r="H17" s="3">
        <f t="shared" si="1"/>
        <v>40.8675</v>
      </c>
      <c r="I17" s="2">
        <v>82</v>
      </c>
      <c r="J17" s="2"/>
      <c r="K17" s="3">
        <f t="shared" si="2"/>
        <v>12.3</v>
      </c>
      <c r="L17" s="2">
        <v>80</v>
      </c>
      <c r="M17" s="2">
        <v>12</v>
      </c>
      <c r="N17" s="17">
        <v>13.8</v>
      </c>
      <c r="O17" s="18">
        <f t="shared" si="3"/>
        <v>85.6485</v>
      </c>
      <c r="P17" s="19">
        <v>17</v>
      </c>
      <c r="Q17" s="21"/>
    </row>
    <row r="18" ht="15" spans="1:17">
      <c r="A18" s="1" t="s">
        <v>53</v>
      </c>
      <c r="B18" s="1" t="s">
        <v>54</v>
      </c>
      <c r="C18" s="2">
        <v>93.14</v>
      </c>
      <c r="D18" s="2"/>
      <c r="E18" s="3">
        <f t="shared" si="0"/>
        <v>18.628</v>
      </c>
      <c r="F18" s="4">
        <v>83.585</v>
      </c>
      <c r="G18" s="2"/>
      <c r="H18" s="3">
        <f t="shared" si="1"/>
        <v>41.7925</v>
      </c>
      <c r="I18" s="2">
        <v>86.7</v>
      </c>
      <c r="J18" s="2"/>
      <c r="K18" s="3">
        <f t="shared" si="2"/>
        <v>13.005</v>
      </c>
      <c r="L18" s="2">
        <v>80</v>
      </c>
      <c r="M18" s="2">
        <v>0</v>
      </c>
      <c r="N18" s="17">
        <v>12</v>
      </c>
      <c r="O18" s="18">
        <f t="shared" si="3"/>
        <v>85.4255</v>
      </c>
      <c r="P18" s="19">
        <v>18</v>
      </c>
      <c r="Q18" s="21"/>
    </row>
    <row r="19" ht="15" spans="1:17">
      <c r="A19" s="1" t="s">
        <v>55</v>
      </c>
      <c r="B19" s="1" t="s">
        <v>56</v>
      </c>
      <c r="C19" s="2">
        <v>93.31</v>
      </c>
      <c r="D19" s="2"/>
      <c r="E19" s="3">
        <f t="shared" si="0"/>
        <v>18.662</v>
      </c>
      <c r="F19" s="4">
        <v>84.58</v>
      </c>
      <c r="G19" s="2"/>
      <c r="H19" s="3">
        <f t="shared" si="1"/>
        <v>42.29</v>
      </c>
      <c r="I19" s="2">
        <v>79</v>
      </c>
      <c r="J19" s="2"/>
      <c r="K19" s="3">
        <f t="shared" si="2"/>
        <v>11.85</v>
      </c>
      <c r="L19" s="2">
        <v>80</v>
      </c>
      <c r="M19" s="2">
        <v>0</v>
      </c>
      <c r="N19" s="17">
        <v>12</v>
      </c>
      <c r="O19" s="18">
        <f t="shared" si="3"/>
        <v>84.802</v>
      </c>
      <c r="P19" s="19">
        <v>19</v>
      </c>
      <c r="Q19" s="21"/>
    </row>
    <row r="20" ht="15" spans="1:17">
      <c r="A20" s="1" t="s">
        <v>57</v>
      </c>
      <c r="B20" s="1" t="s">
        <v>58</v>
      </c>
      <c r="C20" s="2">
        <v>93.29</v>
      </c>
      <c r="D20" s="2"/>
      <c r="E20" s="3">
        <f t="shared" si="0"/>
        <v>18.658</v>
      </c>
      <c r="F20" s="4">
        <v>79.82</v>
      </c>
      <c r="G20" s="2"/>
      <c r="H20" s="3">
        <f t="shared" si="1"/>
        <v>39.91</v>
      </c>
      <c r="I20" s="2">
        <v>87</v>
      </c>
      <c r="J20" s="2"/>
      <c r="K20" s="3">
        <f t="shared" si="2"/>
        <v>13.05</v>
      </c>
      <c r="L20" s="2">
        <v>80</v>
      </c>
      <c r="M20" s="2">
        <v>0</v>
      </c>
      <c r="N20" s="17">
        <v>12</v>
      </c>
      <c r="O20" s="18">
        <f t="shared" si="3"/>
        <v>83.618</v>
      </c>
      <c r="P20" s="19">
        <v>20</v>
      </c>
      <c r="Q20" s="21"/>
    </row>
    <row r="21" ht="15" spans="1:17">
      <c r="A21" s="1" t="s">
        <v>59</v>
      </c>
      <c r="B21" s="1" t="s">
        <v>60</v>
      </c>
      <c r="C21" s="2">
        <v>88.98</v>
      </c>
      <c r="D21" s="2"/>
      <c r="E21" s="3">
        <f t="shared" si="0"/>
        <v>17.796</v>
      </c>
      <c r="F21" s="4">
        <v>78.93</v>
      </c>
      <c r="G21" s="2"/>
      <c r="H21" s="3">
        <f t="shared" si="1"/>
        <v>39.465</v>
      </c>
      <c r="I21" s="2">
        <v>86.2</v>
      </c>
      <c r="J21" s="2"/>
      <c r="K21" s="3">
        <f t="shared" si="2"/>
        <v>12.93</v>
      </c>
      <c r="L21" s="2">
        <v>80</v>
      </c>
      <c r="M21" s="2">
        <v>5</v>
      </c>
      <c r="N21" s="17">
        <v>12.75</v>
      </c>
      <c r="O21" s="18">
        <f t="shared" si="3"/>
        <v>82.941</v>
      </c>
      <c r="P21" s="19">
        <v>21</v>
      </c>
      <c r="Q21" s="21"/>
    </row>
    <row r="22" ht="15" spans="1:17">
      <c r="A22" s="1" t="s">
        <v>61</v>
      </c>
      <c r="B22" s="1" t="s">
        <v>62</v>
      </c>
      <c r="C22" s="2">
        <v>87.46</v>
      </c>
      <c r="D22" s="2"/>
      <c r="E22" s="3">
        <f t="shared" si="0"/>
        <v>17.492</v>
      </c>
      <c r="F22" s="4">
        <v>81.105</v>
      </c>
      <c r="G22" s="2"/>
      <c r="H22" s="3">
        <f t="shared" si="1"/>
        <v>40.5525</v>
      </c>
      <c r="I22" s="2">
        <v>85.9</v>
      </c>
      <c r="J22" s="2"/>
      <c r="K22" s="3">
        <f t="shared" si="2"/>
        <v>12.885</v>
      </c>
      <c r="L22" s="2">
        <v>80</v>
      </c>
      <c r="M22" s="2">
        <v>0</v>
      </c>
      <c r="N22" s="17">
        <v>12</v>
      </c>
      <c r="O22" s="18">
        <f t="shared" si="3"/>
        <v>82.9295</v>
      </c>
      <c r="P22" s="19">
        <v>22</v>
      </c>
      <c r="Q22" s="21"/>
    </row>
    <row r="23" ht="15" spans="1:17">
      <c r="A23" s="1" t="s">
        <v>63</v>
      </c>
      <c r="B23" s="1" t="s">
        <v>64</v>
      </c>
      <c r="C23" s="2">
        <v>97.185</v>
      </c>
      <c r="D23" s="2"/>
      <c r="E23" s="3">
        <f t="shared" si="0"/>
        <v>19.437</v>
      </c>
      <c r="F23" s="4">
        <v>77.785</v>
      </c>
      <c r="G23" s="2"/>
      <c r="H23" s="3">
        <f t="shared" si="1"/>
        <v>38.8925</v>
      </c>
      <c r="I23" s="2">
        <v>75.5</v>
      </c>
      <c r="J23" s="2"/>
      <c r="K23" s="3">
        <f t="shared" si="2"/>
        <v>11.325</v>
      </c>
      <c r="L23" s="2">
        <v>80</v>
      </c>
      <c r="M23" s="2">
        <v>0</v>
      </c>
      <c r="N23" s="17">
        <v>12</v>
      </c>
      <c r="O23" s="18">
        <f t="shared" si="3"/>
        <v>81.6545</v>
      </c>
      <c r="P23" s="19">
        <v>23</v>
      </c>
      <c r="Q23" s="21"/>
    </row>
    <row r="24" ht="15" spans="1:17">
      <c r="A24" s="1" t="s">
        <v>65</v>
      </c>
      <c r="B24" s="1" t="s">
        <v>66</v>
      </c>
      <c r="C24" s="2">
        <v>90.415</v>
      </c>
      <c r="D24" s="2"/>
      <c r="E24" s="3">
        <f t="shared" si="0"/>
        <v>18.083</v>
      </c>
      <c r="F24" s="4">
        <v>79.255</v>
      </c>
      <c r="G24" s="2"/>
      <c r="H24" s="3">
        <f t="shared" si="1"/>
        <v>39.6275</v>
      </c>
      <c r="I24" s="2">
        <v>78.5</v>
      </c>
      <c r="J24" s="2"/>
      <c r="K24" s="3">
        <f t="shared" si="2"/>
        <v>11.775</v>
      </c>
      <c r="L24" s="2">
        <v>80</v>
      </c>
      <c r="M24" s="2">
        <v>0</v>
      </c>
      <c r="N24" s="17">
        <v>12</v>
      </c>
      <c r="O24" s="18">
        <f t="shared" si="3"/>
        <v>81.4855</v>
      </c>
      <c r="P24" s="19">
        <v>24</v>
      </c>
      <c r="Q24" s="21"/>
    </row>
    <row r="25" ht="15" spans="1:17">
      <c r="A25" s="1" t="s">
        <v>67</v>
      </c>
      <c r="B25" s="1" t="s">
        <v>68</v>
      </c>
      <c r="C25" s="2">
        <v>81.745</v>
      </c>
      <c r="D25" s="2"/>
      <c r="E25" s="3">
        <f t="shared" si="0"/>
        <v>16.349</v>
      </c>
      <c r="F25" s="4">
        <v>67.93</v>
      </c>
      <c r="G25" s="2"/>
      <c r="H25" s="3">
        <f t="shared" si="1"/>
        <v>33.965</v>
      </c>
      <c r="I25" s="2">
        <v>74.5</v>
      </c>
      <c r="J25" s="2"/>
      <c r="K25" s="3">
        <f t="shared" si="2"/>
        <v>11.175</v>
      </c>
      <c r="L25" s="2">
        <v>80</v>
      </c>
      <c r="M25" s="2">
        <v>0</v>
      </c>
      <c r="N25" s="17">
        <v>12</v>
      </c>
      <c r="O25" s="18">
        <f t="shared" si="3"/>
        <v>73.489</v>
      </c>
      <c r="P25" s="19">
        <v>25</v>
      </c>
      <c r="Q25" s="21"/>
    </row>
    <row r="26" ht="15" spans="1:17">
      <c r="A26" s="1" t="s">
        <v>69</v>
      </c>
      <c r="B26" s="1" t="s">
        <v>70</v>
      </c>
      <c r="C26" s="2">
        <v>67.265</v>
      </c>
      <c r="D26" s="2"/>
      <c r="E26" s="3">
        <f t="shared" si="0"/>
        <v>13.453</v>
      </c>
      <c r="F26" s="4">
        <v>70.715</v>
      </c>
      <c r="G26" s="2"/>
      <c r="H26" s="3">
        <f t="shared" si="1"/>
        <v>35.3575</v>
      </c>
      <c r="I26" s="2">
        <v>82</v>
      </c>
      <c r="J26" s="2"/>
      <c r="K26" s="3">
        <f t="shared" si="2"/>
        <v>12.3</v>
      </c>
      <c r="L26" s="2">
        <v>80</v>
      </c>
      <c r="M26" s="2">
        <v>0</v>
      </c>
      <c r="N26" s="17">
        <v>12</v>
      </c>
      <c r="O26" s="18">
        <f t="shared" si="3"/>
        <v>73.1105</v>
      </c>
      <c r="P26" s="19">
        <v>26</v>
      </c>
      <c r="Q26" s="21"/>
    </row>
    <row r="27" ht="15" spans="1:17">
      <c r="A27" s="1" t="s">
        <v>71</v>
      </c>
      <c r="B27" s="1" t="s">
        <v>72</v>
      </c>
      <c r="C27" s="2">
        <v>82.665</v>
      </c>
      <c r="D27" s="2"/>
      <c r="E27" s="3">
        <f t="shared" si="0"/>
        <v>16.533</v>
      </c>
      <c r="F27" s="4">
        <v>67.885</v>
      </c>
      <c r="G27" s="2"/>
      <c r="H27" s="3">
        <f t="shared" si="1"/>
        <v>33.9425</v>
      </c>
      <c r="I27" s="2">
        <v>68.5</v>
      </c>
      <c r="J27" s="2"/>
      <c r="K27" s="3">
        <f t="shared" si="2"/>
        <v>10.275</v>
      </c>
      <c r="L27" s="2">
        <v>80</v>
      </c>
      <c r="M27" s="2">
        <v>0</v>
      </c>
      <c r="N27" s="20">
        <v>12</v>
      </c>
      <c r="O27" s="18">
        <f t="shared" si="3"/>
        <v>72.7505</v>
      </c>
      <c r="P27" s="19">
        <v>27</v>
      </c>
      <c r="Q27" s="21"/>
    </row>
    <row r="28" ht="15" spans="1:17">
      <c r="A28" s="1" t="s">
        <v>73</v>
      </c>
      <c r="B28" s="1" t="s">
        <v>74</v>
      </c>
      <c r="C28" s="2">
        <v>78.585</v>
      </c>
      <c r="D28" s="2"/>
      <c r="E28" s="3">
        <f t="shared" si="0"/>
        <v>15.717</v>
      </c>
      <c r="F28" s="4">
        <v>61.145</v>
      </c>
      <c r="G28" s="2"/>
      <c r="H28" s="3">
        <f t="shared" si="1"/>
        <v>30.5725</v>
      </c>
      <c r="I28" s="2">
        <v>87.6</v>
      </c>
      <c r="J28" s="2"/>
      <c r="K28" s="3">
        <f t="shared" si="2"/>
        <v>13.14</v>
      </c>
      <c r="L28" s="2">
        <v>80</v>
      </c>
      <c r="M28" s="2">
        <v>0</v>
      </c>
      <c r="N28" s="17">
        <v>12</v>
      </c>
      <c r="O28" s="18">
        <f t="shared" si="3"/>
        <v>71.4295</v>
      </c>
      <c r="P28" s="19">
        <v>28</v>
      </c>
      <c r="Q28" s="21"/>
    </row>
    <row r="29" ht="15" spans="1:17">
      <c r="A29" s="1" t="s">
        <v>75</v>
      </c>
      <c r="B29" s="1" t="s">
        <v>76</v>
      </c>
      <c r="C29" s="2">
        <v>76.195</v>
      </c>
      <c r="D29" s="2"/>
      <c r="E29" s="3">
        <f t="shared" si="0"/>
        <v>15.239</v>
      </c>
      <c r="F29" s="4">
        <v>57.465</v>
      </c>
      <c r="G29" s="2"/>
      <c r="H29" s="3">
        <f t="shared" si="1"/>
        <v>28.7325</v>
      </c>
      <c r="I29" s="2">
        <v>87.6</v>
      </c>
      <c r="J29" s="2"/>
      <c r="K29" s="3">
        <f t="shared" si="2"/>
        <v>13.14</v>
      </c>
      <c r="L29" s="2">
        <v>80</v>
      </c>
      <c r="M29" s="2">
        <v>0</v>
      </c>
      <c r="N29" s="17">
        <v>12</v>
      </c>
      <c r="O29" s="18">
        <f t="shared" si="3"/>
        <v>69.1115</v>
      </c>
      <c r="P29" s="19">
        <v>29</v>
      </c>
      <c r="Q29" s="21"/>
    </row>
    <row r="30" ht="15" spans="1:17">
      <c r="A30" s="1" t="s">
        <v>77</v>
      </c>
      <c r="B30" s="1" t="s">
        <v>78</v>
      </c>
      <c r="C30" s="2">
        <v>73.28</v>
      </c>
      <c r="D30" s="2"/>
      <c r="E30" s="3">
        <f t="shared" si="0"/>
        <v>14.656</v>
      </c>
      <c r="F30" s="4">
        <v>63.755</v>
      </c>
      <c r="G30" s="2"/>
      <c r="H30" s="3">
        <f t="shared" si="1"/>
        <v>31.8775</v>
      </c>
      <c r="I30" s="2">
        <v>70.5</v>
      </c>
      <c r="J30" s="2"/>
      <c r="K30" s="3">
        <f t="shared" si="2"/>
        <v>10.575</v>
      </c>
      <c r="L30" s="2">
        <v>80</v>
      </c>
      <c r="M30" s="2">
        <v>0</v>
      </c>
      <c r="N30" s="17">
        <v>12</v>
      </c>
      <c r="O30" s="18">
        <f t="shared" si="3"/>
        <v>69.1085</v>
      </c>
      <c r="P30" s="19">
        <v>30</v>
      </c>
      <c r="Q30" s="21"/>
    </row>
    <row r="31" ht="15" spans="1:17">
      <c r="A31" s="1" t="s">
        <v>79</v>
      </c>
      <c r="B31" s="1" t="s">
        <v>80</v>
      </c>
      <c r="C31" s="2">
        <v>68.85</v>
      </c>
      <c r="D31" s="2"/>
      <c r="E31" s="3">
        <f t="shared" si="0"/>
        <v>13.77</v>
      </c>
      <c r="F31" s="4">
        <v>58.4</v>
      </c>
      <c r="G31" s="2"/>
      <c r="H31" s="3">
        <f t="shared" si="1"/>
        <v>29.2</v>
      </c>
      <c r="I31" s="2">
        <v>67.5</v>
      </c>
      <c r="J31" s="2"/>
      <c r="K31" s="3">
        <f t="shared" si="2"/>
        <v>10.125</v>
      </c>
      <c r="L31" s="2">
        <v>80</v>
      </c>
      <c r="M31" s="2">
        <v>2</v>
      </c>
      <c r="N31" s="17">
        <v>12.3</v>
      </c>
      <c r="O31" s="18">
        <f t="shared" si="3"/>
        <v>65.395</v>
      </c>
      <c r="P31" s="19">
        <v>31</v>
      </c>
      <c r="Q31" s="21"/>
    </row>
    <row r="32" ht="15" spans="1:17">
      <c r="A32" s="1" t="s">
        <v>81</v>
      </c>
      <c r="B32" s="1" t="s">
        <v>82</v>
      </c>
      <c r="C32" s="2">
        <v>58.165</v>
      </c>
      <c r="D32" s="2"/>
      <c r="E32" s="3">
        <f t="shared" si="0"/>
        <v>11.633</v>
      </c>
      <c r="F32" s="4">
        <v>46.975</v>
      </c>
      <c r="G32" s="2"/>
      <c r="H32" s="3">
        <f t="shared" si="1"/>
        <v>23.4875</v>
      </c>
      <c r="I32" s="2">
        <v>73.5</v>
      </c>
      <c r="J32" s="2"/>
      <c r="K32" s="3">
        <f t="shared" si="2"/>
        <v>11.025</v>
      </c>
      <c r="L32" s="2">
        <v>80</v>
      </c>
      <c r="M32" s="2">
        <v>0</v>
      </c>
      <c r="N32" s="17">
        <v>12</v>
      </c>
      <c r="O32" s="18">
        <f t="shared" si="3"/>
        <v>58.1455</v>
      </c>
      <c r="P32" s="19">
        <v>32</v>
      </c>
      <c r="Q32" s="21"/>
    </row>
    <row r="33" spans="1:16">
      <c r="A33" s="6"/>
      <c r="B33" s="7"/>
      <c r="C33" s="3"/>
      <c r="D33" s="2"/>
      <c r="E33" s="3"/>
      <c r="F33" s="8"/>
      <c r="G33" s="2"/>
      <c r="H33" s="3"/>
      <c r="I33" s="3"/>
      <c r="J33" s="2"/>
      <c r="K33" s="3"/>
      <c r="L33" s="2"/>
      <c r="M33" s="2"/>
      <c r="N33" s="2"/>
      <c r="O33" s="18"/>
      <c r="P33">
        <v>32</v>
      </c>
    </row>
    <row r="34" spans="1:16">
      <c r="A34" s="6"/>
      <c r="B34" s="7"/>
      <c r="C34" s="3"/>
      <c r="D34" s="2"/>
      <c r="E34" s="3"/>
      <c r="F34" s="8"/>
      <c r="G34" s="2"/>
      <c r="H34" s="3"/>
      <c r="I34" s="3"/>
      <c r="J34" s="2"/>
      <c r="K34" s="3"/>
      <c r="L34" s="2"/>
      <c r="M34" s="2"/>
      <c r="N34" s="2"/>
      <c r="O34" s="18"/>
      <c r="P34">
        <v>33</v>
      </c>
    </row>
    <row r="35" spans="1:16">
      <c r="A35" s="9"/>
      <c r="B35" s="10"/>
      <c r="C35" s="3"/>
      <c r="D35" s="2"/>
      <c r="E35" s="3"/>
      <c r="F35" s="8"/>
      <c r="G35" s="2"/>
      <c r="H35" s="3"/>
      <c r="I35" s="3"/>
      <c r="J35" s="2"/>
      <c r="K35" s="3"/>
      <c r="L35" s="2"/>
      <c r="M35" s="2"/>
      <c r="N35" s="2"/>
      <c r="O35" s="18"/>
      <c r="P35">
        <v>34</v>
      </c>
    </row>
    <row r="36" spans="1:16">
      <c r="A36" s="9"/>
      <c r="B36" s="10"/>
      <c r="C36" s="3"/>
      <c r="D36" s="2"/>
      <c r="E36" s="3"/>
      <c r="F36" s="8"/>
      <c r="G36" s="2"/>
      <c r="H36" s="3"/>
      <c r="I36" s="3"/>
      <c r="J36" s="2"/>
      <c r="K36" s="3"/>
      <c r="L36" s="2"/>
      <c r="M36" s="2"/>
      <c r="N36" s="2"/>
      <c r="O36" s="18"/>
      <c r="P36">
        <v>35</v>
      </c>
    </row>
    <row r="37" spans="1:16">
      <c r="A37" s="6"/>
      <c r="B37" s="7"/>
      <c r="C37" s="3"/>
      <c r="D37" s="2"/>
      <c r="E37" s="3"/>
      <c r="F37" s="8"/>
      <c r="G37" s="2"/>
      <c r="H37" s="3"/>
      <c r="I37" s="3"/>
      <c r="J37" s="2"/>
      <c r="K37" s="3"/>
      <c r="L37" s="2"/>
      <c r="M37" s="2"/>
      <c r="N37" s="2"/>
      <c r="O37" s="18"/>
      <c r="P37">
        <v>36</v>
      </c>
    </row>
    <row r="38" spans="1:16">
      <c r="A38" s="6"/>
      <c r="B38" s="7"/>
      <c r="C38" s="3"/>
      <c r="D38" s="2"/>
      <c r="E38" s="3"/>
      <c r="F38" s="8"/>
      <c r="G38" s="2"/>
      <c r="H38" s="3"/>
      <c r="I38" s="3"/>
      <c r="J38" s="2"/>
      <c r="K38" s="3"/>
      <c r="L38" s="2"/>
      <c r="M38" s="2"/>
      <c r="N38" s="2"/>
      <c r="O38" s="18"/>
      <c r="P38">
        <v>37</v>
      </c>
    </row>
    <row r="39" spans="1:16">
      <c r="A39" s="6"/>
      <c r="B39" s="7"/>
      <c r="C39" s="3"/>
      <c r="D39" s="2"/>
      <c r="E39" s="3"/>
      <c r="F39" s="8"/>
      <c r="G39" s="2"/>
      <c r="H39" s="3"/>
      <c r="I39" s="3"/>
      <c r="J39" s="2"/>
      <c r="K39" s="3"/>
      <c r="L39" s="2"/>
      <c r="M39" s="2"/>
      <c r="N39" s="2"/>
      <c r="O39" s="18"/>
      <c r="P39">
        <v>38</v>
      </c>
    </row>
    <row r="40" spans="1:16">
      <c r="A40" s="6"/>
      <c r="B40" s="7"/>
      <c r="C40" s="3"/>
      <c r="D40" s="2"/>
      <c r="E40" s="3"/>
      <c r="F40" s="8"/>
      <c r="G40" s="2"/>
      <c r="H40" s="3"/>
      <c r="I40" s="3"/>
      <c r="J40" s="2"/>
      <c r="K40" s="3"/>
      <c r="L40" s="2"/>
      <c r="M40" s="2"/>
      <c r="N40" s="2"/>
      <c r="O40" s="18"/>
      <c r="P40">
        <v>39</v>
      </c>
    </row>
    <row r="41" spans="1:15">
      <c r="A41" s="11"/>
      <c r="B41" s="12"/>
      <c r="C41" s="13"/>
      <c r="D41" s="13"/>
      <c r="E41" s="13"/>
      <c r="F41" s="14"/>
      <c r="G41" s="13"/>
      <c r="H41" s="14"/>
      <c r="I41" s="13"/>
      <c r="J41" s="13"/>
      <c r="K41" s="13"/>
      <c r="L41" s="13"/>
      <c r="M41" s="13"/>
      <c r="N41" s="13"/>
      <c r="O41" s="14"/>
    </row>
    <row r="42" spans="1:15">
      <c r="A42" s="15"/>
      <c r="B42" s="16"/>
      <c r="C42" s="13"/>
      <c r="D42" s="13"/>
      <c r="E42" s="13"/>
      <c r="F42" s="14"/>
      <c r="G42" s="13"/>
      <c r="H42" s="14"/>
      <c r="I42" s="13"/>
      <c r="J42" s="13"/>
      <c r="K42" s="13"/>
      <c r="L42" s="13"/>
      <c r="M42" s="13"/>
      <c r="N42" s="13"/>
      <c r="O42" s="14"/>
    </row>
    <row r="43" spans="1:15">
      <c r="A43" s="15"/>
      <c r="B43" s="16"/>
      <c r="C43" s="13"/>
      <c r="D43" s="13"/>
      <c r="E43" s="13"/>
      <c r="F43" s="14"/>
      <c r="G43" s="13"/>
      <c r="H43" s="14"/>
      <c r="I43" s="13"/>
      <c r="J43" s="13"/>
      <c r="K43" s="13"/>
      <c r="L43" s="13"/>
      <c r="M43" s="13"/>
      <c r="N43" s="13"/>
      <c r="O43" s="14"/>
    </row>
    <row r="44" spans="1:15">
      <c r="A44" s="15"/>
      <c r="B44" s="16"/>
      <c r="C44" s="13"/>
      <c r="D44" s="13"/>
      <c r="E44" s="13"/>
      <c r="F44" s="14"/>
      <c r="G44" s="13"/>
      <c r="H44" s="14"/>
      <c r="I44" s="13"/>
      <c r="J44" s="13"/>
      <c r="K44" s="13"/>
      <c r="L44" s="13"/>
      <c r="M44" s="13"/>
      <c r="N44" s="13"/>
      <c r="O44" s="14"/>
    </row>
    <row r="45" spans="1:15">
      <c r="A45" s="15"/>
      <c r="B45" s="16"/>
      <c r="C45" s="13"/>
      <c r="D45" s="13"/>
      <c r="E45" s="13"/>
      <c r="F45" s="14"/>
      <c r="G45" s="13"/>
      <c r="H45" s="14"/>
      <c r="I45" s="13"/>
      <c r="J45" s="13"/>
      <c r="K45" s="13"/>
      <c r="L45" s="13"/>
      <c r="M45" s="13"/>
      <c r="N45" s="13"/>
      <c r="O45" s="14"/>
    </row>
    <row r="46" spans="1:15">
      <c r="A46" s="11"/>
      <c r="B46" s="12"/>
      <c r="C46" s="13"/>
      <c r="D46" s="13"/>
      <c r="E46" s="13"/>
      <c r="F46" s="14"/>
      <c r="G46" s="13"/>
      <c r="H46" s="14"/>
      <c r="I46" s="13"/>
      <c r="J46" s="13"/>
      <c r="K46" s="13"/>
      <c r="L46" s="13"/>
      <c r="M46" s="13"/>
      <c r="N46" s="13"/>
      <c r="O46" s="14"/>
    </row>
  </sheetData>
  <sortState ref="A2:O40">
    <sortCondition ref="A2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SOS</cp:lastModifiedBy>
  <dcterms:created xsi:type="dcterms:W3CDTF">2006-09-13T11:21:00Z</dcterms:created>
  <dcterms:modified xsi:type="dcterms:W3CDTF">2023-09-04T06:56:03Z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A14622140D1E4431851D7A87E4D983A6_13</vt:lpwstr>
  </property>
</Properties>
</file>