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<sst xmlns="http://schemas.openxmlformats.org/spreadsheetml/2006/main" count="98" uniqueCount="87">
  <si>
    <t>安徽中澳科技职业学院2022——2023学年综合素质测评表</t>
  </si>
  <si>
    <r>
      <rPr>
        <sz val="10.5"/>
        <color theme="1"/>
        <rFont val="宋体"/>
        <charset val="134"/>
      </rPr>
      <t>系部：</t>
    </r>
    <r>
      <rPr>
        <sz val="10.5"/>
        <color theme="1"/>
        <rFont val="方正书宋简体"/>
        <charset val="134"/>
      </rPr>
      <t xml:space="preserve"> 管理系        </t>
    </r>
    <r>
      <rPr>
        <sz val="10.5"/>
        <color theme="1"/>
        <rFont val="宋体"/>
        <charset val="134"/>
      </rPr>
      <t xml:space="preserve">班级：2022级烹饪一班    </t>
    </r>
    <r>
      <rPr>
        <sz val="10.5"/>
        <color theme="1"/>
        <rFont val="方正书宋简体"/>
        <charset val="134"/>
      </rPr>
      <t xml:space="preserve">       </t>
    </r>
    <r>
      <rPr>
        <sz val="10.5"/>
        <color theme="1"/>
        <rFont val="宋体"/>
        <charset val="134"/>
      </rPr>
      <t>专业：烹饪工艺与营养</t>
    </r>
    <r>
      <rPr>
        <sz val="10.5"/>
        <color theme="1"/>
        <rFont val="方正书宋简体"/>
        <charset val="134"/>
      </rPr>
      <t xml:space="preserve">         </t>
    </r>
    <r>
      <rPr>
        <sz val="10.5"/>
        <color theme="1"/>
        <rFont val="宋体"/>
        <charset val="134"/>
      </rPr>
      <t>辅导员：朱正义</t>
    </r>
  </si>
  <si>
    <r>
      <rPr>
        <sz val="9"/>
        <color theme="1"/>
        <rFont val="宋体"/>
        <charset val="134"/>
      </rPr>
      <t>学</t>
    </r>
    <r>
      <rPr>
        <sz val="9"/>
        <color theme="1"/>
        <rFont val="方正书宋简体"/>
        <charset val="134"/>
      </rPr>
      <t xml:space="preserve"> </t>
    </r>
    <r>
      <rPr>
        <sz val="9"/>
        <color theme="1"/>
        <rFont val="方正书宋简体"/>
        <charset val="134"/>
      </rPr>
      <t xml:space="preserve">   </t>
    </r>
    <r>
      <rPr>
        <sz val="9"/>
        <color theme="1"/>
        <rFont val="宋体"/>
        <charset val="134"/>
      </rPr>
      <t>号</t>
    </r>
  </si>
  <si>
    <r>
      <rPr>
        <sz val="9"/>
        <color theme="1"/>
        <rFont val="宋体"/>
        <charset val="134"/>
      </rPr>
      <t>姓</t>
    </r>
    <r>
      <rPr>
        <sz val="9"/>
        <color theme="1"/>
        <rFont val="方正书宋简体"/>
        <charset val="134"/>
      </rPr>
      <t xml:space="preserve"> </t>
    </r>
    <r>
      <rPr>
        <sz val="9"/>
        <color theme="1"/>
        <rFont val="方正书宋简体"/>
        <charset val="134"/>
      </rPr>
      <t xml:space="preserve">   </t>
    </r>
    <r>
      <rPr>
        <sz val="9"/>
        <color theme="1"/>
        <rFont val="宋体"/>
        <charset val="134"/>
      </rPr>
      <t>名</t>
    </r>
  </si>
  <si>
    <r>
      <rPr>
        <sz val="9"/>
        <color theme="1"/>
        <rFont val="宋体"/>
        <charset val="134"/>
      </rPr>
      <t>德育分数</t>
    </r>
  </si>
  <si>
    <r>
      <rPr>
        <sz val="9"/>
        <color theme="1"/>
        <rFont val="宋体"/>
        <charset val="134"/>
      </rPr>
      <t>智育分数</t>
    </r>
  </si>
  <si>
    <r>
      <rPr>
        <sz val="9"/>
        <color theme="1"/>
        <rFont val="宋体"/>
        <charset val="134"/>
      </rPr>
      <t>身心素质分数</t>
    </r>
  </si>
  <si>
    <r>
      <rPr>
        <sz val="9"/>
        <color theme="1"/>
        <rFont val="宋体"/>
        <charset val="134"/>
      </rPr>
      <t>能力分数</t>
    </r>
  </si>
  <si>
    <t>综合分数</t>
  </si>
  <si>
    <t>综合排名</t>
  </si>
  <si>
    <r>
      <rPr>
        <sz val="9"/>
        <color theme="1"/>
        <rFont val="宋体"/>
        <charset val="134"/>
      </rPr>
      <t>减分标注（</t>
    </r>
    <r>
      <rPr>
        <sz val="9"/>
        <color theme="1"/>
        <rFont val="方正书宋简体"/>
        <charset val="134"/>
      </rPr>
      <t>*</t>
    </r>
    <r>
      <rPr>
        <sz val="9"/>
        <color theme="1"/>
        <rFont val="宋体"/>
        <charset val="134"/>
      </rPr>
      <t>）</t>
    </r>
  </si>
  <si>
    <r>
      <rPr>
        <sz val="9"/>
        <color theme="1"/>
        <rFont val="宋体"/>
        <charset val="134"/>
      </rPr>
      <t>成绩</t>
    </r>
  </si>
  <si>
    <r>
      <rPr>
        <sz val="9"/>
        <color theme="1"/>
        <rFont val="宋体"/>
        <charset val="134"/>
      </rPr>
      <t>加</t>
    </r>
    <r>
      <rPr>
        <sz val="9"/>
        <color theme="1"/>
        <rFont val="方正书宋简体"/>
        <charset val="134"/>
      </rPr>
      <t xml:space="preserve"> </t>
    </r>
    <r>
      <rPr>
        <sz val="9"/>
        <color theme="1"/>
        <rFont val="方正书宋简体"/>
        <charset val="134"/>
      </rPr>
      <t xml:space="preserve"> </t>
    </r>
    <r>
      <rPr>
        <sz val="9"/>
        <color theme="1"/>
        <rFont val="宋体"/>
        <charset val="134"/>
      </rPr>
      <t>减</t>
    </r>
  </si>
  <si>
    <r>
      <rPr>
        <sz val="9"/>
        <color theme="1"/>
        <rFont val="宋体"/>
        <charset val="134"/>
      </rPr>
      <t>课程</t>
    </r>
  </si>
  <si>
    <r>
      <rPr>
        <sz val="9"/>
        <color theme="1"/>
        <rFont val="宋体"/>
        <charset val="134"/>
      </rPr>
      <t>基准分</t>
    </r>
  </si>
  <si>
    <t>平均分</t>
  </si>
  <si>
    <r>
      <rPr>
        <sz val="9"/>
        <color theme="1"/>
        <rFont val="宋体"/>
        <charset val="134"/>
      </rPr>
      <t>分</t>
    </r>
    <r>
      <rPr>
        <sz val="9"/>
        <color theme="1"/>
        <rFont val="方正书宋简体"/>
        <charset val="134"/>
      </rPr>
      <t xml:space="preserve"> </t>
    </r>
    <r>
      <rPr>
        <sz val="9"/>
        <color theme="1"/>
        <rFont val="方正书宋简体"/>
        <charset val="134"/>
      </rPr>
      <t xml:space="preserve"> </t>
    </r>
    <r>
      <rPr>
        <sz val="9"/>
        <color theme="1"/>
        <rFont val="宋体"/>
        <charset val="134"/>
      </rPr>
      <t>值</t>
    </r>
  </si>
  <si>
    <r>
      <rPr>
        <sz val="9"/>
        <color theme="1"/>
        <rFont val="宋体"/>
        <charset val="134"/>
      </rPr>
      <t>小</t>
    </r>
    <r>
      <rPr>
        <sz val="9"/>
        <color theme="1"/>
        <rFont val="方正书宋简体"/>
        <charset val="134"/>
      </rPr>
      <t xml:space="preserve"> </t>
    </r>
    <r>
      <rPr>
        <sz val="9"/>
        <color theme="1"/>
        <rFont val="方正书宋简体"/>
        <charset val="134"/>
      </rPr>
      <t xml:space="preserve"> </t>
    </r>
    <r>
      <rPr>
        <sz val="9"/>
        <color theme="1"/>
        <rFont val="宋体"/>
        <charset val="134"/>
      </rPr>
      <t>计</t>
    </r>
  </si>
  <si>
    <r>
      <rPr>
        <sz val="9"/>
        <color theme="1"/>
        <rFont val="宋体"/>
        <charset val="134"/>
      </rPr>
      <t>平均分</t>
    </r>
  </si>
  <si>
    <r>
      <rPr>
        <sz val="9"/>
        <color theme="1"/>
        <rFont val="宋体"/>
        <charset val="134"/>
      </rPr>
      <t>分</t>
    </r>
    <r>
      <rPr>
        <sz val="9"/>
        <color theme="1"/>
        <rFont val="方正书宋简体"/>
        <charset val="134"/>
      </rPr>
      <t xml:space="preserve"> </t>
    </r>
    <r>
      <rPr>
        <sz val="9"/>
        <color theme="1"/>
        <rFont val="方正书宋简体"/>
        <charset val="134"/>
      </rPr>
      <t xml:space="preserve"> </t>
    </r>
    <r>
      <rPr>
        <sz val="9"/>
        <color theme="1"/>
        <rFont val="宋体"/>
        <charset val="134"/>
      </rPr>
      <t>数</t>
    </r>
  </si>
  <si>
    <r>
      <rPr>
        <sz val="9"/>
        <color theme="1"/>
        <rFont val="宋体"/>
        <charset val="134"/>
      </rPr>
      <t>分</t>
    </r>
  </si>
  <si>
    <t>202201080129</t>
  </si>
  <si>
    <t>叶正伟</t>
  </si>
  <si>
    <t>202201080118</t>
  </si>
  <si>
    <t>王友乐</t>
  </si>
  <si>
    <t>202201080128</t>
  </si>
  <si>
    <t>杨宇</t>
  </si>
  <si>
    <t>202201080106</t>
  </si>
  <si>
    <t>蒋宇杭</t>
  </si>
  <si>
    <t>202201080113</t>
  </si>
  <si>
    <t>宋哲慧</t>
  </si>
  <si>
    <t>202201020203</t>
  </si>
  <si>
    <t>曹宗汉</t>
  </si>
  <si>
    <t>202201080122</t>
  </si>
  <si>
    <t>韦文静</t>
  </si>
  <si>
    <t>202201080114</t>
  </si>
  <si>
    <t>孙平鑫</t>
  </si>
  <si>
    <t>202201080137</t>
  </si>
  <si>
    <t>邹丹鹏</t>
  </si>
  <si>
    <t>202201080111</t>
  </si>
  <si>
    <t>邵羽生</t>
  </si>
  <si>
    <t>202201080112</t>
  </si>
  <si>
    <t>宋承志</t>
  </si>
  <si>
    <t>202201080133</t>
  </si>
  <si>
    <t>张悦悦</t>
  </si>
  <si>
    <t>202201080138</t>
  </si>
  <si>
    <t>邹静怡</t>
  </si>
  <si>
    <t>202201080127</t>
  </si>
  <si>
    <t>杨继涵</t>
  </si>
  <si>
    <t>202201080115</t>
  </si>
  <si>
    <t>汪杰</t>
  </si>
  <si>
    <t>202201080102</t>
  </si>
  <si>
    <t>白振宇</t>
  </si>
  <si>
    <t>202201080104</t>
  </si>
  <si>
    <t>韩洪</t>
  </si>
  <si>
    <t>202201080121</t>
  </si>
  <si>
    <t>王子怡</t>
  </si>
  <si>
    <t>202201080125</t>
  </si>
  <si>
    <t>徐静</t>
  </si>
  <si>
    <t>202201080134</t>
  </si>
  <si>
    <t>张云飞</t>
  </si>
  <si>
    <t>202201080105</t>
  </si>
  <si>
    <t>何雨庆</t>
  </si>
  <si>
    <t>202201080109</t>
  </si>
  <si>
    <t>李云</t>
  </si>
  <si>
    <t>202201080124</t>
  </si>
  <si>
    <t>巫可盈</t>
  </si>
  <si>
    <t>202201060102</t>
  </si>
  <si>
    <t>丁豪</t>
  </si>
  <si>
    <t>202201080107</t>
  </si>
  <si>
    <t>李嘉兴</t>
  </si>
  <si>
    <t>202201080101</t>
  </si>
  <si>
    <t>白伊凡</t>
  </si>
  <si>
    <t>202201080110</t>
  </si>
  <si>
    <t>刘坤</t>
  </si>
  <si>
    <t>202201080132</t>
  </si>
  <si>
    <t>张亚胜</t>
  </si>
  <si>
    <t>202201080103</t>
  </si>
  <si>
    <t>程时</t>
  </si>
  <si>
    <t>202201050126</t>
  </si>
  <si>
    <t>王义胜</t>
  </si>
  <si>
    <t>202201080120</t>
  </si>
  <si>
    <t>王雨茹</t>
  </si>
  <si>
    <t>202201080135</t>
  </si>
  <si>
    <t>章学亮</t>
  </si>
  <si>
    <r>
      <rPr>
        <sz val="9"/>
        <color theme="1"/>
        <rFont val="宋体"/>
        <charset val="134"/>
      </rPr>
      <t>备注</t>
    </r>
  </si>
  <si>
    <r>
      <rPr>
        <sz val="9"/>
        <color theme="1"/>
        <rFont val="宋体"/>
        <charset val="134"/>
      </rPr>
      <t>此表一式两份，系部存一份，报学生资助管理中心电子档一份。</t>
    </r>
  </si>
</sst>
</file>

<file path=xl/styles.xml><?xml version="1.0" encoding="utf-8"?>
<styleSheet xmlns="http://schemas.openxmlformats.org/spreadsheetml/2006/main" xmlns:xr9="http://schemas.microsoft.com/office/spreadsheetml/2016/revision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#,##0.00_ "/>
  </numFmts>
  <fonts count="27">
    <font>
      <sz val="11"/>
      <color theme="1"/>
      <name val="宋体"/>
      <charset val="134"/>
      <scheme val="minor"/>
    </font>
    <font>
      <sz val="18"/>
      <color rgb="FF000000"/>
      <name val="方正小标宋_GBK"/>
      <charset val="134"/>
    </font>
    <font>
      <sz val="10.5"/>
      <color theme="1"/>
      <name val="宋体"/>
      <charset val="134"/>
    </font>
    <font>
      <sz val="9"/>
      <color theme="1"/>
      <name val="宋体"/>
      <charset val="134"/>
    </font>
    <font>
      <sz val="9"/>
      <color theme="1"/>
      <name val="方正书宋简体"/>
      <charset val="134"/>
    </font>
    <font>
      <sz val="9"/>
      <color indexed="8"/>
      <name val="SimSun"/>
      <charset val="134"/>
    </font>
    <font>
      <sz val="9"/>
      <color rgb="FF000000"/>
      <name val="方正书宋简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.5"/>
      <color theme="1"/>
      <name val="方正书宋简体"/>
      <charset val="134"/>
    </font>
  </fonts>
  <fills count="35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4" borderId="7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8" applyNumberFormat="0" applyFill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5" borderId="10" applyNumberFormat="0" applyAlignment="0" applyProtection="0">
      <alignment vertical="center"/>
    </xf>
    <xf numFmtId="0" fontId="16" fillId="6" borderId="11" applyNumberFormat="0" applyAlignment="0" applyProtection="0">
      <alignment vertical="center"/>
    </xf>
    <xf numFmtId="0" fontId="17" fillId="6" borderId="10" applyNumberFormat="0" applyAlignment="0" applyProtection="0">
      <alignment vertical="center"/>
    </xf>
    <xf numFmtId="0" fontId="18" fillId="7" borderId="12" applyNumberFormat="0" applyAlignment="0" applyProtection="0">
      <alignment vertical="center"/>
    </xf>
    <xf numFmtId="0" fontId="19" fillId="0" borderId="13" applyNumberFormat="0" applyFill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4" fillId="34" borderId="0" applyNumberFormat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176" fontId="4" fillId="3" borderId="1" xfId="0" applyNumberFormat="1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9" fontId="4" fillId="0" borderId="4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9" fontId="4" fillId="0" borderId="5" xfId="0" applyNumberFormat="1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9" fontId="4" fillId="0" borderId="6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177" fontId="4" fillId="0" borderId="1" xfId="0" applyNumberFormat="1" applyFont="1" applyFill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customXml" Target="../customXml/item2.xml"/><Relationship Id="rId2" Type="http://schemas.openxmlformats.org/officeDocument/2006/relationships/customXml" Target="../customXml/item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41"/>
  <sheetViews>
    <sheetView tabSelected="1" workbookViewId="0">
      <selection activeCell="G8" sqref="G8:G39"/>
    </sheetView>
  </sheetViews>
  <sheetFormatPr defaultColWidth="8.725" defaultRowHeight="13.5"/>
  <cols>
    <col min="1" max="17" width="7.33333333333333" customWidth="1"/>
  </cols>
  <sheetData>
    <row r="1" ht="24" spans="1:17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</row>
    <row r="2" spans="1:17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</row>
    <row r="3" ht="15.5" customHeight="1" spans="1:17">
      <c r="A3" s="3" t="s">
        <v>2</v>
      </c>
      <c r="B3" s="3" t="s">
        <v>3</v>
      </c>
      <c r="C3" s="3" t="s">
        <v>4</v>
      </c>
      <c r="D3" s="3"/>
      <c r="E3" s="3"/>
      <c r="F3" s="3" t="s">
        <v>5</v>
      </c>
      <c r="G3" s="3"/>
      <c r="H3" s="3"/>
      <c r="I3" s="3" t="s">
        <v>6</v>
      </c>
      <c r="J3" s="3"/>
      <c r="K3" s="3"/>
      <c r="L3" s="3" t="s">
        <v>7</v>
      </c>
      <c r="M3" s="3"/>
      <c r="N3" s="3"/>
      <c r="O3" s="17" t="s">
        <v>8</v>
      </c>
      <c r="P3" s="18" t="s">
        <v>9</v>
      </c>
      <c r="Q3" s="3" t="s">
        <v>10</v>
      </c>
    </row>
    <row r="4" ht="15.5" customHeight="1" spans="1:17">
      <c r="A4" s="3"/>
      <c r="B4" s="3"/>
      <c r="C4" s="3" t="s">
        <v>11</v>
      </c>
      <c r="D4" s="3" t="s">
        <v>12</v>
      </c>
      <c r="E4" s="4">
        <v>0.2</v>
      </c>
      <c r="F4" s="3" t="s">
        <v>13</v>
      </c>
      <c r="G4" s="3" t="s">
        <v>12</v>
      </c>
      <c r="H4" s="4">
        <v>0.5</v>
      </c>
      <c r="I4" s="3" t="s">
        <v>14</v>
      </c>
      <c r="J4" s="3" t="s">
        <v>12</v>
      </c>
      <c r="K4" s="4">
        <v>0.15</v>
      </c>
      <c r="L4" s="3" t="s">
        <v>14</v>
      </c>
      <c r="M4" s="3" t="s">
        <v>12</v>
      </c>
      <c r="N4" s="4">
        <v>0.15</v>
      </c>
      <c r="O4" s="19"/>
      <c r="P4" s="20"/>
      <c r="Q4" s="3"/>
    </row>
    <row r="5" spans="1:17">
      <c r="A5" s="3"/>
      <c r="B5" s="3"/>
      <c r="C5" s="3" t="s">
        <v>14</v>
      </c>
      <c r="D5" s="3"/>
      <c r="E5" s="4"/>
      <c r="F5" s="3"/>
      <c r="G5" s="3"/>
      <c r="H5" s="4"/>
      <c r="I5" s="3"/>
      <c r="J5" s="3"/>
      <c r="K5" s="4"/>
      <c r="L5" s="3"/>
      <c r="M5" s="3"/>
      <c r="N5" s="4"/>
      <c r="O5" s="19"/>
      <c r="P5" s="20"/>
      <c r="Q5" s="3"/>
    </row>
    <row r="6" ht="15.5" customHeight="1" spans="1:17">
      <c r="A6" s="3"/>
      <c r="B6" s="3"/>
      <c r="C6" s="5" t="s">
        <v>15</v>
      </c>
      <c r="D6" s="3" t="s">
        <v>16</v>
      </c>
      <c r="E6" s="3" t="s">
        <v>17</v>
      </c>
      <c r="F6" s="3" t="s">
        <v>18</v>
      </c>
      <c r="G6" s="3" t="s">
        <v>16</v>
      </c>
      <c r="H6" s="3" t="s">
        <v>17</v>
      </c>
      <c r="I6" s="3" t="s">
        <v>18</v>
      </c>
      <c r="J6" s="3" t="s">
        <v>16</v>
      </c>
      <c r="K6" s="3" t="s">
        <v>17</v>
      </c>
      <c r="L6" s="5">
        <v>80</v>
      </c>
      <c r="M6" s="3" t="s">
        <v>19</v>
      </c>
      <c r="N6" s="3" t="s">
        <v>17</v>
      </c>
      <c r="O6" s="19"/>
      <c r="P6" s="20"/>
      <c r="Q6" s="3"/>
    </row>
    <row r="7" spans="1:17">
      <c r="A7" s="3"/>
      <c r="B7" s="3"/>
      <c r="C7" s="5"/>
      <c r="D7" s="3"/>
      <c r="E7" s="3"/>
      <c r="F7" s="3"/>
      <c r="G7" s="3"/>
      <c r="H7" s="3"/>
      <c r="I7" s="3"/>
      <c r="J7" s="3"/>
      <c r="K7" s="3"/>
      <c r="L7" s="3" t="s">
        <v>20</v>
      </c>
      <c r="M7" s="3"/>
      <c r="N7" s="3"/>
      <c r="O7" s="21"/>
      <c r="P7" s="22"/>
      <c r="Q7" s="3"/>
    </row>
    <row r="8" ht="22.5" spans="1:17">
      <c r="A8" s="6" t="s">
        <v>21</v>
      </c>
      <c r="B8" s="6" t="s">
        <v>22</v>
      </c>
      <c r="C8" s="7">
        <v>86.492</v>
      </c>
      <c r="D8" s="8">
        <v>5</v>
      </c>
      <c r="E8" s="9">
        <v>18.3</v>
      </c>
      <c r="F8" s="7">
        <v>90.1117647058824</v>
      </c>
      <c r="G8" s="8">
        <v>0</v>
      </c>
      <c r="H8" s="8">
        <v>45.06</v>
      </c>
      <c r="I8" s="7">
        <v>93.47</v>
      </c>
      <c r="J8" s="8">
        <v>7</v>
      </c>
      <c r="K8" s="9">
        <v>15.07</v>
      </c>
      <c r="L8" s="8">
        <v>80</v>
      </c>
      <c r="M8" s="8">
        <v>31</v>
      </c>
      <c r="N8" s="23">
        <f>(L8+M8)*0.15</f>
        <v>16.65</v>
      </c>
      <c r="O8" s="7">
        <f t="shared" ref="O8:O39" si="0">E8+H8+K8+N8</f>
        <v>95.08</v>
      </c>
      <c r="P8" s="8">
        <f t="shared" ref="P8:P39" si="1">RANK(O8,$O$8:$O$39)</f>
        <v>1</v>
      </c>
      <c r="Q8" s="8"/>
    </row>
    <row r="9" ht="22.5" spans="1:17">
      <c r="A9" s="6" t="s">
        <v>23</v>
      </c>
      <c r="B9" s="6" t="s">
        <v>24</v>
      </c>
      <c r="C9" s="7">
        <v>89.784</v>
      </c>
      <c r="D9" s="8">
        <v>6</v>
      </c>
      <c r="E9" s="10">
        <v>19.16</v>
      </c>
      <c r="F9" s="7">
        <v>87.9729411764706</v>
      </c>
      <c r="G9" s="8">
        <v>0</v>
      </c>
      <c r="H9" s="8">
        <v>43.99</v>
      </c>
      <c r="I9" s="7">
        <v>94.77625</v>
      </c>
      <c r="J9" s="8">
        <v>8</v>
      </c>
      <c r="K9" s="10">
        <v>15.41</v>
      </c>
      <c r="L9" s="8">
        <v>80</v>
      </c>
      <c r="M9" s="8">
        <v>24.5</v>
      </c>
      <c r="N9" s="23">
        <f>(L9+M9)*0.15</f>
        <v>15.675</v>
      </c>
      <c r="O9" s="7">
        <f t="shared" si="0"/>
        <v>94.235</v>
      </c>
      <c r="P9" s="8">
        <f t="shared" si="1"/>
        <v>2</v>
      </c>
      <c r="Q9" s="8"/>
    </row>
    <row r="10" ht="22.5" spans="1:17">
      <c r="A10" s="6" t="s">
        <v>25</v>
      </c>
      <c r="B10" s="6" t="s">
        <v>26</v>
      </c>
      <c r="C10" s="7">
        <v>88.868</v>
      </c>
      <c r="D10" s="8">
        <v>2</v>
      </c>
      <c r="E10" s="10">
        <v>18.17</v>
      </c>
      <c r="F10" s="7">
        <v>89.6164705882353</v>
      </c>
      <c r="G10" s="8">
        <v>0</v>
      </c>
      <c r="H10" s="8">
        <v>44.81</v>
      </c>
      <c r="I10" s="7">
        <v>92.7775</v>
      </c>
      <c r="J10" s="8">
        <v>4</v>
      </c>
      <c r="K10" s="10">
        <v>14.52</v>
      </c>
      <c r="L10" s="8">
        <v>80</v>
      </c>
      <c r="M10" s="8">
        <v>17</v>
      </c>
      <c r="N10" s="23">
        <f>(L10+M10)*0.15</f>
        <v>14.55</v>
      </c>
      <c r="O10" s="7">
        <f t="shared" si="0"/>
        <v>92.05</v>
      </c>
      <c r="P10" s="8">
        <f t="shared" si="1"/>
        <v>3</v>
      </c>
      <c r="Q10" s="8"/>
    </row>
    <row r="11" ht="22.5" spans="1:17">
      <c r="A11" s="6" t="s">
        <v>27</v>
      </c>
      <c r="B11" s="6" t="s">
        <v>28</v>
      </c>
      <c r="C11" s="7">
        <v>86.288</v>
      </c>
      <c r="D11" s="8">
        <v>5</v>
      </c>
      <c r="E11" s="10">
        <v>18.26</v>
      </c>
      <c r="F11" s="7">
        <v>88.1588235294117</v>
      </c>
      <c r="G11" s="8">
        <v>0</v>
      </c>
      <c r="H11" s="8">
        <v>44.08</v>
      </c>
      <c r="I11" s="7">
        <v>93.05625</v>
      </c>
      <c r="J11" s="8">
        <v>4</v>
      </c>
      <c r="K11" s="10">
        <v>14.56</v>
      </c>
      <c r="L11" s="8">
        <v>80</v>
      </c>
      <c r="M11" s="8">
        <v>14</v>
      </c>
      <c r="N11" s="23">
        <f>(L11+M11)*0.15</f>
        <v>14.1</v>
      </c>
      <c r="O11" s="7">
        <f t="shared" si="0"/>
        <v>91</v>
      </c>
      <c r="P11" s="8">
        <f t="shared" si="1"/>
        <v>4</v>
      </c>
      <c r="Q11" s="8"/>
    </row>
    <row r="12" ht="22.5" spans="1:17">
      <c r="A12" s="6" t="s">
        <v>29</v>
      </c>
      <c r="B12" s="6" t="s">
        <v>30</v>
      </c>
      <c r="C12" s="7">
        <v>86.276</v>
      </c>
      <c r="D12" s="8">
        <v>2</v>
      </c>
      <c r="E12" s="10">
        <v>17.66</v>
      </c>
      <c r="F12" s="7">
        <v>87.7805882352941</v>
      </c>
      <c r="G12" s="8">
        <v>0</v>
      </c>
      <c r="H12" s="8">
        <v>43.89</v>
      </c>
      <c r="I12" s="7">
        <v>90.68625</v>
      </c>
      <c r="J12" s="8">
        <v>4</v>
      </c>
      <c r="K12" s="10">
        <v>14.2</v>
      </c>
      <c r="L12" s="8">
        <v>80</v>
      </c>
      <c r="M12" s="8">
        <v>15</v>
      </c>
      <c r="N12" s="23">
        <f>(L12+M12)*0.15</f>
        <v>14.25</v>
      </c>
      <c r="O12" s="7">
        <f t="shared" si="0"/>
        <v>90</v>
      </c>
      <c r="P12" s="8">
        <f t="shared" si="1"/>
        <v>5</v>
      </c>
      <c r="Q12" s="8"/>
    </row>
    <row r="13" ht="22.5" spans="1:17">
      <c r="A13" s="6" t="s">
        <v>31</v>
      </c>
      <c r="B13" s="6" t="s">
        <v>32</v>
      </c>
      <c r="C13" s="7">
        <v>84.41</v>
      </c>
      <c r="D13" s="8">
        <v>6</v>
      </c>
      <c r="E13" s="11">
        <v>18.08</v>
      </c>
      <c r="F13" s="7">
        <v>86.7075</v>
      </c>
      <c r="G13" s="8">
        <v>0</v>
      </c>
      <c r="H13" s="8">
        <v>43.36</v>
      </c>
      <c r="I13" s="7">
        <v>91.83</v>
      </c>
      <c r="J13" s="8">
        <v>7</v>
      </c>
      <c r="K13" s="11">
        <v>14.82</v>
      </c>
      <c r="L13" s="8">
        <v>80</v>
      </c>
      <c r="M13" s="8">
        <v>13</v>
      </c>
      <c r="N13" s="23">
        <v>13.65</v>
      </c>
      <c r="O13" s="7">
        <f t="shared" si="0"/>
        <v>89.91</v>
      </c>
      <c r="P13" s="8">
        <f t="shared" si="1"/>
        <v>6</v>
      </c>
      <c r="Q13" s="8"/>
    </row>
    <row r="14" ht="22.5" spans="1:17">
      <c r="A14" s="6" t="s">
        <v>33</v>
      </c>
      <c r="B14" s="6" t="s">
        <v>34</v>
      </c>
      <c r="C14" s="7">
        <v>86.142</v>
      </c>
      <c r="D14" s="8">
        <v>2</v>
      </c>
      <c r="E14" s="10">
        <v>17.63</v>
      </c>
      <c r="F14" s="7">
        <v>87.5923529411765</v>
      </c>
      <c r="G14" s="8">
        <v>0</v>
      </c>
      <c r="H14" s="7">
        <v>43.8</v>
      </c>
      <c r="I14" s="7">
        <v>92.30625</v>
      </c>
      <c r="J14" s="8">
        <v>4</v>
      </c>
      <c r="K14" s="10">
        <v>14.45</v>
      </c>
      <c r="L14" s="8">
        <v>80</v>
      </c>
      <c r="M14" s="8">
        <v>8</v>
      </c>
      <c r="N14" s="23">
        <f t="shared" ref="N14:N39" si="2">(L14+M14)*0.15</f>
        <v>13.2</v>
      </c>
      <c r="O14" s="7">
        <f t="shared" si="0"/>
        <v>89.08</v>
      </c>
      <c r="P14" s="8">
        <f t="shared" si="1"/>
        <v>7</v>
      </c>
      <c r="Q14" s="8"/>
    </row>
    <row r="15" ht="22.5" spans="1:17">
      <c r="A15" s="12" t="s">
        <v>35</v>
      </c>
      <c r="B15" s="12" t="s">
        <v>36</v>
      </c>
      <c r="C15" s="13">
        <v>82.626</v>
      </c>
      <c r="D15" s="8">
        <v>2</v>
      </c>
      <c r="E15" s="14">
        <v>16.93</v>
      </c>
      <c r="F15" s="13">
        <v>85.7064705882353</v>
      </c>
      <c r="G15" s="8">
        <v>0</v>
      </c>
      <c r="H15" s="5">
        <v>42.86</v>
      </c>
      <c r="I15" s="13">
        <v>89.52</v>
      </c>
      <c r="J15" s="8">
        <v>4</v>
      </c>
      <c r="K15" s="14">
        <v>14.02</v>
      </c>
      <c r="L15" s="5">
        <v>80</v>
      </c>
      <c r="M15" s="5">
        <v>10</v>
      </c>
      <c r="N15" s="23">
        <f t="shared" si="2"/>
        <v>13.5</v>
      </c>
      <c r="O15" s="7">
        <f t="shared" si="0"/>
        <v>87.31</v>
      </c>
      <c r="P15" s="8">
        <f t="shared" si="1"/>
        <v>8</v>
      </c>
      <c r="Q15" s="8"/>
    </row>
    <row r="16" ht="22.5" spans="1:17">
      <c r="A16" s="6" t="s">
        <v>37</v>
      </c>
      <c r="B16" s="6" t="s">
        <v>38</v>
      </c>
      <c r="C16" s="7">
        <v>86.332</v>
      </c>
      <c r="D16" s="8">
        <v>10</v>
      </c>
      <c r="E16" s="10">
        <v>19.27</v>
      </c>
      <c r="F16" s="7">
        <v>78.2582352941177</v>
      </c>
      <c r="G16" s="8">
        <v>0</v>
      </c>
      <c r="H16" s="8">
        <v>39.13</v>
      </c>
      <c r="I16" s="7">
        <v>93.82</v>
      </c>
      <c r="J16" s="8">
        <v>13</v>
      </c>
      <c r="K16" s="10">
        <v>16.02</v>
      </c>
      <c r="L16" s="8">
        <v>80</v>
      </c>
      <c r="M16" s="8">
        <v>5.5</v>
      </c>
      <c r="N16" s="23">
        <f t="shared" si="2"/>
        <v>12.825</v>
      </c>
      <c r="O16" s="7">
        <f t="shared" si="0"/>
        <v>87.245</v>
      </c>
      <c r="P16" s="8">
        <f t="shared" si="1"/>
        <v>9</v>
      </c>
      <c r="Q16" s="8"/>
    </row>
    <row r="17" ht="22.5" spans="1:17">
      <c r="A17" s="6" t="s">
        <v>39</v>
      </c>
      <c r="B17" s="6" t="s">
        <v>40</v>
      </c>
      <c r="C17" s="7">
        <v>80.842</v>
      </c>
      <c r="D17" s="8">
        <v>2</v>
      </c>
      <c r="E17" s="10">
        <v>16.57</v>
      </c>
      <c r="F17" s="7">
        <v>86.3735294117647</v>
      </c>
      <c r="G17" s="8">
        <v>0</v>
      </c>
      <c r="H17" s="8">
        <v>43.19</v>
      </c>
      <c r="I17" s="7">
        <v>88.8325</v>
      </c>
      <c r="J17" s="8">
        <v>4</v>
      </c>
      <c r="K17" s="10">
        <v>13.92</v>
      </c>
      <c r="L17" s="8">
        <v>80</v>
      </c>
      <c r="M17" s="8">
        <v>9</v>
      </c>
      <c r="N17" s="23">
        <f t="shared" si="2"/>
        <v>13.35</v>
      </c>
      <c r="O17" s="7">
        <f t="shared" si="0"/>
        <v>87.03</v>
      </c>
      <c r="P17" s="8">
        <f t="shared" si="1"/>
        <v>10</v>
      </c>
      <c r="Q17" s="8"/>
    </row>
    <row r="18" ht="22.5" spans="1:17">
      <c r="A18" s="6" t="s">
        <v>41</v>
      </c>
      <c r="B18" s="6" t="s">
        <v>42</v>
      </c>
      <c r="C18" s="7">
        <v>79.684</v>
      </c>
      <c r="D18" s="8">
        <v>5</v>
      </c>
      <c r="E18" s="10">
        <v>16.94</v>
      </c>
      <c r="F18" s="7">
        <v>86.9741176470588</v>
      </c>
      <c r="G18" s="8">
        <v>0</v>
      </c>
      <c r="H18" s="8">
        <v>43.49</v>
      </c>
      <c r="I18" s="7">
        <v>90.59</v>
      </c>
      <c r="J18" s="8">
        <v>4</v>
      </c>
      <c r="K18" s="10">
        <v>14.19</v>
      </c>
      <c r="L18" s="8">
        <v>80</v>
      </c>
      <c r="M18" s="8">
        <v>2</v>
      </c>
      <c r="N18" s="23">
        <f t="shared" si="2"/>
        <v>12.3</v>
      </c>
      <c r="O18" s="7">
        <f t="shared" si="0"/>
        <v>86.92</v>
      </c>
      <c r="P18" s="8">
        <f t="shared" si="1"/>
        <v>11</v>
      </c>
      <c r="Q18" s="8"/>
    </row>
    <row r="19" ht="22.5" spans="1:17">
      <c r="A19" s="6" t="s">
        <v>43</v>
      </c>
      <c r="B19" s="6" t="s">
        <v>44</v>
      </c>
      <c r="C19" s="7">
        <v>81.826</v>
      </c>
      <c r="D19" s="8">
        <v>2</v>
      </c>
      <c r="E19" s="10">
        <v>16.77</v>
      </c>
      <c r="F19" s="7">
        <v>86.1070588235294</v>
      </c>
      <c r="G19" s="8">
        <v>0</v>
      </c>
      <c r="H19" s="8">
        <v>43.06</v>
      </c>
      <c r="I19" s="7">
        <v>90.7275</v>
      </c>
      <c r="J19" s="8">
        <v>4</v>
      </c>
      <c r="K19" s="10">
        <v>14.21</v>
      </c>
      <c r="L19" s="8">
        <v>80</v>
      </c>
      <c r="M19" s="8">
        <v>5</v>
      </c>
      <c r="N19" s="23">
        <f t="shared" si="2"/>
        <v>12.75</v>
      </c>
      <c r="O19" s="7">
        <f t="shared" si="0"/>
        <v>86.79</v>
      </c>
      <c r="P19" s="8">
        <f t="shared" si="1"/>
        <v>12</v>
      </c>
      <c r="Q19" s="8"/>
    </row>
    <row r="20" ht="22.5" spans="1:17">
      <c r="A20" s="12" t="s">
        <v>45</v>
      </c>
      <c r="B20" s="12" t="s">
        <v>46</v>
      </c>
      <c r="C20" s="13">
        <v>80.652</v>
      </c>
      <c r="D20" s="5">
        <v>2</v>
      </c>
      <c r="E20" s="14">
        <v>16.53</v>
      </c>
      <c r="F20" s="13">
        <v>85.1005882352941</v>
      </c>
      <c r="G20" s="8">
        <v>0</v>
      </c>
      <c r="H20" s="5">
        <v>42.55</v>
      </c>
      <c r="I20" s="13">
        <v>87.0675</v>
      </c>
      <c r="J20" s="8">
        <v>4</v>
      </c>
      <c r="K20" s="14">
        <v>13.66</v>
      </c>
      <c r="L20" s="5">
        <v>80</v>
      </c>
      <c r="M20" s="5">
        <v>12</v>
      </c>
      <c r="N20" s="23">
        <f t="shared" si="2"/>
        <v>13.8</v>
      </c>
      <c r="O20" s="7">
        <f t="shared" si="0"/>
        <v>86.54</v>
      </c>
      <c r="P20" s="8">
        <f t="shared" si="1"/>
        <v>13</v>
      </c>
      <c r="Q20" s="8"/>
    </row>
    <row r="21" ht="22.5" spans="1:17">
      <c r="A21" s="12" t="s">
        <v>47</v>
      </c>
      <c r="B21" s="12" t="s">
        <v>48</v>
      </c>
      <c r="C21" s="13">
        <v>90.704</v>
      </c>
      <c r="D21" s="5">
        <v>2</v>
      </c>
      <c r="E21" s="14">
        <v>18.54</v>
      </c>
      <c r="F21" s="13">
        <v>82.5894117647059</v>
      </c>
      <c r="G21" s="8">
        <v>0</v>
      </c>
      <c r="H21" s="13">
        <v>41.3</v>
      </c>
      <c r="I21" s="13">
        <v>90.34375</v>
      </c>
      <c r="J21" s="8">
        <v>4</v>
      </c>
      <c r="K21" s="14">
        <v>14.15</v>
      </c>
      <c r="L21" s="5">
        <v>80</v>
      </c>
      <c r="M21" s="5">
        <v>1</v>
      </c>
      <c r="N21" s="23">
        <f t="shared" si="2"/>
        <v>12.15</v>
      </c>
      <c r="O21" s="7">
        <f t="shared" si="0"/>
        <v>86.14</v>
      </c>
      <c r="P21" s="8">
        <f t="shared" si="1"/>
        <v>14</v>
      </c>
      <c r="Q21" s="5"/>
    </row>
    <row r="22" ht="22.5" spans="1:17">
      <c r="A22" s="6" t="s">
        <v>49</v>
      </c>
      <c r="B22" s="6" t="s">
        <v>50</v>
      </c>
      <c r="C22" s="13">
        <v>84.41</v>
      </c>
      <c r="D22" s="8">
        <v>2</v>
      </c>
      <c r="E22" s="14">
        <v>17.28</v>
      </c>
      <c r="F22" s="13">
        <v>85.1064705882353</v>
      </c>
      <c r="G22" s="8">
        <v>0</v>
      </c>
      <c r="H22" s="5">
        <v>42.86</v>
      </c>
      <c r="I22" s="13">
        <v>86.81875</v>
      </c>
      <c r="J22" s="8">
        <v>4</v>
      </c>
      <c r="K22" s="14">
        <v>13.62</v>
      </c>
      <c r="L22" s="5">
        <v>80</v>
      </c>
      <c r="M22" s="5">
        <v>0</v>
      </c>
      <c r="N22" s="23">
        <f t="shared" si="2"/>
        <v>12</v>
      </c>
      <c r="O22" s="7">
        <f t="shared" si="0"/>
        <v>85.76</v>
      </c>
      <c r="P22" s="8">
        <f t="shared" si="1"/>
        <v>15</v>
      </c>
      <c r="Q22" s="5"/>
    </row>
    <row r="23" ht="22.5" spans="1:17">
      <c r="A23" s="6" t="s">
        <v>51</v>
      </c>
      <c r="B23" s="6" t="s">
        <v>52</v>
      </c>
      <c r="C23" s="7">
        <v>78.374</v>
      </c>
      <c r="D23" s="8">
        <v>6</v>
      </c>
      <c r="E23" s="14">
        <v>16.87</v>
      </c>
      <c r="F23" s="7">
        <v>81.9241176470588</v>
      </c>
      <c r="G23" s="8">
        <v>0</v>
      </c>
      <c r="H23" s="8">
        <v>40.96</v>
      </c>
      <c r="I23" s="7">
        <v>89.7575</v>
      </c>
      <c r="J23" s="8">
        <v>4</v>
      </c>
      <c r="K23" s="14">
        <v>14.06</v>
      </c>
      <c r="L23" s="8">
        <v>80</v>
      </c>
      <c r="M23" s="8">
        <v>2.5</v>
      </c>
      <c r="N23" s="23">
        <f t="shared" si="2"/>
        <v>12.375</v>
      </c>
      <c r="O23" s="7">
        <f t="shared" si="0"/>
        <v>84.265</v>
      </c>
      <c r="P23" s="8">
        <f t="shared" si="1"/>
        <v>16</v>
      </c>
      <c r="Q23" s="5"/>
    </row>
    <row r="24" ht="22.5" spans="1:17">
      <c r="A24" s="6" t="s">
        <v>53</v>
      </c>
      <c r="B24" s="6" t="s">
        <v>54</v>
      </c>
      <c r="C24" s="7">
        <v>85.144</v>
      </c>
      <c r="D24" s="8">
        <v>2</v>
      </c>
      <c r="E24" s="14">
        <v>17.43</v>
      </c>
      <c r="F24" s="7">
        <v>78.3382352941177</v>
      </c>
      <c r="G24" s="8">
        <v>0</v>
      </c>
      <c r="H24" s="8">
        <v>39.17</v>
      </c>
      <c r="I24" s="7">
        <v>91.7875</v>
      </c>
      <c r="J24" s="8">
        <v>4</v>
      </c>
      <c r="K24" s="14">
        <v>14.37</v>
      </c>
      <c r="L24" s="8">
        <v>80</v>
      </c>
      <c r="M24" s="8">
        <v>5</v>
      </c>
      <c r="N24" s="23">
        <f t="shared" si="2"/>
        <v>12.75</v>
      </c>
      <c r="O24" s="7">
        <f t="shared" si="0"/>
        <v>83.72</v>
      </c>
      <c r="P24" s="8">
        <f t="shared" si="1"/>
        <v>17</v>
      </c>
      <c r="Q24" s="5"/>
    </row>
    <row r="25" ht="22.5" spans="1:17">
      <c r="A25" s="12" t="s">
        <v>55</v>
      </c>
      <c r="B25" s="12" t="s">
        <v>56</v>
      </c>
      <c r="C25" s="7">
        <v>77.488</v>
      </c>
      <c r="D25" s="8">
        <v>2</v>
      </c>
      <c r="E25" s="14">
        <v>15.9</v>
      </c>
      <c r="F25" s="7">
        <v>82.2476470588235</v>
      </c>
      <c r="G25" s="8">
        <v>0</v>
      </c>
      <c r="H25" s="8">
        <v>41.13</v>
      </c>
      <c r="I25" s="7">
        <v>91.2775</v>
      </c>
      <c r="J25" s="8">
        <v>7</v>
      </c>
      <c r="K25" s="14">
        <v>14.29</v>
      </c>
      <c r="L25" s="8">
        <v>80</v>
      </c>
      <c r="M25" s="8">
        <v>0</v>
      </c>
      <c r="N25" s="23">
        <f t="shared" si="2"/>
        <v>12</v>
      </c>
      <c r="O25" s="7">
        <f t="shared" si="0"/>
        <v>83.32</v>
      </c>
      <c r="P25" s="8">
        <f t="shared" si="1"/>
        <v>18</v>
      </c>
      <c r="Q25" s="5"/>
    </row>
    <row r="26" ht="22.5" spans="1:17">
      <c r="A26" s="6" t="s">
        <v>57</v>
      </c>
      <c r="B26" s="6" t="s">
        <v>58</v>
      </c>
      <c r="C26" s="13">
        <v>79.864</v>
      </c>
      <c r="D26" s="8">
        <v>2</v>
      </c>
      <c r="E26" s="14">
        <v>16.37</v>
      </c>
      <c r="F26" s="13">
        <v>80.5088235294118</v>
      </c>
      <c r="G26" s="8">
        <v>0</v>
      </c>
      <c r="H26" s="5">
        <v>40.26</v>
      </c>
      <c r="I26" s="13">
        <v>90.48375</v>
      </c>
      <c r="J26" s="8">
        <v>4</v>
      </c>
      <c r="K26" s="14">
        <v>14.17</v>
      </c>
      <c r="L26" s="5">
        <v>80</v>
      </c>
      <c r="M26" s="5">
        <v>2</v>
      </c>
      <c r="N26" s="23">
        <f t="shared" si="2"/>
        <v>12.3</v>
      </c>
      <c r="O26" s="7">
        <f t="shared" si="0"/>
        <v>83.1</v>
      </c>
      <c r="P26" s="8">
        <f t="shared" si="1"/>
        <v>19</v>
      </c>
      <c r="Q26" s="5"/>
    </row>
    <row r="27" ht="22.5" spans="1:17">
      <c r="A27" s="6" t="s">
        <v>59</v>
      </c>
      <c r="B27" s="6" t="s">
        <v>60</v>
      </c>
      <c r="C27" s="13">
        <v>81.174</v>
      </c>
      <c r="D27" s="5">
        <v>2</v>
      </c>
      <c r="E27" s="14">
        <v>16.63</v>
      </c>
      <c r="F27" s="13">
        <v>80.8488235294118</v>
      </c>
      <c r="G27" s="8">
        <v>0</v>
      </c>
      <c r="H27" s="5">
        <v>40.43</v>
      </c>
      <c r="I27" s="13">
        <v>89.1575</v>
      </c>
      <c r="J27" s="8">
        <v>4</v>
      </c>
      <c r="K27" s="14">
        <v>13.97</v>
      </c>
      <c r="L27" s="5">
        <v>80</v>
      </c>
      <c r="M27" s="5">
        <v>0</v>
      </c>
      <c r="N27" s="23">
        <f t="shared" si="2"/>
        <v>12</v>
      </c>
      <c r="O27" s="7">
        <f t="shared" si="0"/>
        <v>83.03</v>
      </c>
      <c r="P27" s="8">
        <f t="shared" si="1"/>
        <v>20</v>
      </c>
      <c r="Q27" s="5"/>
    </row>
    <row r="28" ht="22.5" spans="1:17">
      <c r="A28" s="12" t="s">
        <v>61</v>
      </c>
      <c r="B28" s="12" t="s">
        <v>62</v>
      </c>
      <c r="C28" s="7">
        <v>77.164</v>
      </c>
      <c r="D28" s="8">
        <v>2</v>
      </c>
      <c r="E28" s="14">
        <v>15.83</v>
      </c>
      <c r="F28" s="7">
        <v>82.6411764705882</v>
      </c>
      <c r="G28" s="8">
        <v>0</v>
      </c>
      <c r="H28" s="8">
        <v>41.32</v>
      </c>
      <c r="I28" s="7">
        <v>87.4675</v>
      </c>
      <c r="J28" s="8">
        <v>4</v>
      </c>
      <c r="K28" s="14">
        <v>13.72</v>
      </c>
      <c r="L28" s="8">
        <v>80</v>
      </c>
      <c r="M28" s="8">
        <v>0</v>
      </c>
      <c r="N28" s="23">
        <f t="shared" si="2"/>
        <v>12</v>
      </c>
      <c r="O28" s="7">
        <f t="shared" si="0"/>
        <v>82.87</v>
      </c>
      <c r="P28" s="8">
        <f t="shared" si="1"/>
        <v>21</v>
      </c>
      <c r="Q28" s="5"/>
    </row>
    <row r="29" ht="22.5" spans="1:17">
      <c r="A29" s="6" t="s">
        <v>63</v>
      </c>
      <c r="B29" s="6" t="s">
        <v>64</v>
      </c>
      <c r="C29" s="7">
        <v>79.85</v>
      </c>
      <c r="D29" s="8">
        <v>2</v>
      </c>
      <c r="E29" s="14">
        <v>16.37</v>
      </c>
      <c r="F29" s="7">
        <v>80.6294117647059</v>
      </c>
      <c r="G29" s="8">
        <v>0</v>
      </c>
      <c r="H29" s="8">
        <v>40.32</v>
      </c>
      <c r="I29" s="7">
        <v>82.09125</v>
      </c>
      <c r="J29" s="8">
        <v>4</v>
      </c>
      <c r="K29" s="14">
        <v>12.91</v>
      </c>
      <c r="L29" s="8">
        <v>80</v>
      </c>
      <c r="M29" s="8">
        <v>0</v>
      </c>
      <c r="N29" s="23">
        <f t="shared" si="2"/>
        <v>12</v>
      </c>
      <c r="O29" s="7">
        <f t="shared" si="0"/>
        <v>81.6</v>
      </c>
      <c r="P29" s="8">
        <f t="shared" si="1"/>
        <v>22</v>
      </c>
      <c r="Q29" s="5"/>
    </row>
    <row r="30" ht="22.5" spans="1:17">
      <c r="A30" s="12" t="s">
        <v>65</v>
      </c>
      <c r="B30" s="12" t="s">
        <v>66</v>
      </c>
      <c r="C30" s="13">
        <v>72.854</v>
      </c>
      <c r="D30" s="8">
        <v>2</v>
      </c>
      <c r="E30" s="14">
        <v>14.97</v>
      </c>
      <c r="F30" s="13">
        <v>80.0470588235294</v>
      </c>
      <c r="G30" s="8">
        <v>0</v>
      </c>
      <c r="H30" s="5">
        <v>40.03</v>
      </c>
      <c r="I30" s="13">
        <v>91.13</v>
      </c>
      <c r="J30" s="8">
        <v>4</v>
      </c>
      <c r="K30" s="14">
        <v>14.27</v>
      </c>
      <c r="L30" s="5">
        <v>80</v>
      </c>
      <c r="M30" s="5">
        <v>0</v>
      </c>
      <c r="N30" s="23">
        <f t="shared" si="2"/>
        <v>12</v>
      </c>
      <c r="O30" s="7">
        <f t="shared" si="0"/>
        <v>81.27</v>
      </c>
      <c r="P30" s="8">
        <f t="shared" si="1"/>
        <v>23</v>
      </c>
      <c r="Q30" s="24"/>
    </row>
    <row r="31" ht="22.5" spans="1:17">
      <c r="A31" s="6" t="s">
        <v>67</v>
      </c>
      <c r="B31" s="6" t="s">
        <v>68</v>
      </c>
      <c r="C31" s="7">
        <v>79.39</v>
      </c>
      <c r="D31" s="8">
        <v>2</v>
      </c>
      <c r="E31" s="14">
        <v>16.28</v>
      </c>
      <c r="F31" s="7">
        <v>76.62</v>
      </c>
      <c r="G31" s="8">
        <v>0</v>
      </c>
      <c r="H31" s="8">
        <v>38.31</v>
      </c>
      <c r="I31" s="7">
        <v>91.14</v>
      </c>
      <c r="J31" s="8">
        <v>4</v>
      </c>
      <c r="K31" s="14">
        <v>14.27</v>
      </c>
      <c r="L31" s="8">
        <v>80</v>
      </c>
      <c r="M31" s="8">
        <v>2</v>
      </c>
      <c r="N31" s="23">
        <f t="shared" si="2"/>
        <v>12.3</v>
      </c>
      <c r="O31" s="7">
        <f t="shared" si="0"/>
        <v>81.16</v>
      </c>
      <c r="P31" s="8">
        <f t="shared" si="1"/>
        <v>24</v>
      </c>
      <c r="Q31" s="24"/>
    </row>
    <row r="32" ht="22.5" spans="1:17">
      <c r="A32" s="12" t="s">
        <v>69</v>
      </c>
      <c r="B32" s="12" t="s">
        <v>70</v>
      </c>
      <c r="C32" s="7">
        <v>60.842</v>
      </c>
      <c r="D32" s="8">
        <v>2</v>
      </c>
      <c r="E32" s="14">
        <v>12.57</v>
      </c>
      <c r="F32" s="7">
        <v>82.6711764705882</v>
      </c>
      <c r="G32" s="8">
        <v>0</v>
      </c>
      <c r="H32" s="8">
        <v>41.34</v>
      </c>
      <c r="I32" s="7">
        <v>89.94375</v>
      </c>
      <c r="J32" s="8">
        <v>4</v>
      </c>
      <c r="K32" s="14">
        <v>14.09</v>
      </c>
      <c r="L32" s="8">
        <v>80</v>
      </c>
      <c r="M32" s="8">
        <v>0</v>
      </c>
      <c r="N32" s="23">
        <f t="shared" si="2"/>
        <v>12</v>
      </c>
      <c r="O32" s="7">
        <f t="shared" si="0"/>
        <v>80</v>
      </c>
      <c r="P32" s="8">
        <f t="shared" si="1"/>
        <v>25</v>
      </c>
      <c r="Q32" s="24"/>
    </row>
    <row r="33" ht="22.5" spans="1:17">
      <c r="A33" s="12" t="s">
        <v>71</v>
      </c>
      <c r="B33" s="12" t="s">
        <v>72</v>
      </c>
      <c r="C33" s="7">
        <v>72.09</v>
      </c>
      <c r="D33" s="8">
        <v>2</v>
      </c>
      <c r="E33" s="14">
        <v>14.82</v>
      </c>
      <c r="F33" s="7">
        <v>76.3664705882353</v>
      </c>
      <c r="G33" s="8">
        <v>0</v>
      </c>
      <c r="H33" s="8">
        <v>38.19</v>
      </c>
      <c r="I33" s="7">
        <v>84.12125</v>
      </c>
      <c r="J33" s="8">
        <v>4</v>
      </c>
      <c r="K33" s="14">
        <v>13.22</v>
      </c>
      <c r="L33" s="8">
        <v>80</v>
      </c>
      <c r="M33" s="8">
        <v>2</v>
      </c>
      <c r="N33" s="23">
        <f t="shared" si="2"/>
        <v>12.3</v>
      </c>
      <c r="O33" s="7">
        <f t="shared" si="0"/>
        <v>78.53</v>
      </c>
      <c r="P33" s="8">
        <f t="shared" si="1"/>
        <v>26</v>
      </c>
      <c r="Q33" s="5"/>
    </row>
    <row r="34" ht="22.5" spans="1:17">
      <c r="A34" s="12" t="s">
        <v>73</v>
      </c>
      <c r="B34" s="12" t="s">
        <v>74</v>
      </c>
      <c r="C34" s="7">
        <v>67.23</v>
      </c>
      <c r="D34" s="8">
        <v>2</v>
      </c>
      <c r="E34" s="14">
        <v>13.85</v>
      </c>
      <c r="F34" s="7">
        <v>73.0329411764706</v>
      </c>
      <c r="G34" s="8">
        <v>0</v>
      </c>
      <c r="H34" s="8">
        <v>36.52</v>
      </c>
      <c r="I34" s="7">
        <v>85.925</v>
      </c>
      <c r="J34" s="8">
        <v>4</v>
      </c>
      <c r="K34" s="14">
        <v>13.49</v>
      </c>
      <c r="L34" s="8">
        <v>80</v>
      </c>
      <c r="M34" s="8">
        <v>0</v>
      </c>
      <c r="N34" s="23">
        <f t="shared" si="2"/>
        <v>12</v>
      </c>
      <c r="O34" s="7">
        <f t="shared" si="0"/>
        <v>75.86</v>
      </c>
      <c r="P34" s="8">
        <f t="shared" si="1"/>
        <v>27</v>
      </c>
      <c r="Q34" s="24"/>
    </row>
    <row r="35" ht="22.5" spans="1:17">
      <c r="A35" s="6" t="s">
        <v>75</v>
      </c>
      <c r="B35" s="6" t="s">
        <v>76</v>
      </c>
      <c r="C35" s="13">
        <v>65.73</v>
      </c>
      <c r="D35" s="5">
        <v>2</v>
      </c>
      <c r="E35" s="14">
        <v>13.55</v>
      </c>
      <c r="F35" s="13">
        <v>74.2794117647059</v>
      </c>
      <c r="G35" s="8">
        <v>0</v>
      </c>
      <c r="H35" s="5">
        <v>37.14</v>
      </c>
      <c r="I35" s="13">
        <v>76.0325</v>
      </c>
      <c r="J35" s="8">
        <v>4</v>
      </c>
      <c r="K35" s="14">
        <v>12</v>
      </c>
      <c r="L35" s="5">
        <v>80</v>
      </c>
      <c r="M35" s="5">
        <v>0</v>
      </c>
      <c r="N35" s="23">
        <f t="shared" si="2"/>
        <v>12</v>
      </c>
      <c r="O35" s="7">
        <f t="shared" si="0"/>
        <v>74.69</v>
      </c>
      <c r="P35" s="8">
        <f t="shared" si="1"/>
        <v>28</v>
      </c>
      <c r="Q35" s="5"/>
    </row>
    <row r="36" ht="22.5" spans="1:17">
      <c r="A36" s="12" t="s">
        <v>77</v>
      </c>
      <c r="B36" s="12" t="s">
        <v>78</v>
      </c>
      <c r="C36" s="7">
        <v>60.114</v>
      </c>
      <c r="D36" s="8">
        <v>2</v>
      </c>
      <c r="E36" s="14">
        <v>12.42</v>
      </c>
      <c r="F36" s="7">
        <v>70.9111764705882</v>
      </c>
      <c r="G36" s="8">
        <v>0</v>
      </c>
      <c r="H36" s="8">
        <v>35.46</v>
      </c>
      <c r="I36" s="7">
        <v>79.78</v>
      </c>
      <c r="J36" s="8">
        <v>4</v>
      </c>
      <c r="K36" s="14">
        <v>12.57</v>
      </c>
      <c r="L36" s="8">
        <v>80</v>
      </c>
      <c r="M36" s="8">
        <v>4</v>
      </c>
      <c r="N36" s="23">
        <f t="shared" si="2"/>
        <v>12.6</v>
      </c>
      <c r="O36" s="7">
        <f t="shared" si="0"/>
        <v>73.05</v>
      </c>
      <c r="P36" s="8">
        <f t="shared" si="1"/>
        <v>29</v>
      </c>
      <c r="Q36" s="24"/>
    </row>
    <row r="37" ht="22.5" spans="1:17">
      <c r="A37" s="12" t="s">
        <v>79</v>
      </c>
      <c r="B37" s="12" t="s">
        <v>80</v>
      </c>
      <c r="C37" s="7">
        <v>65.038</v>
      </c>
      <c r="D37" s="8">
        <v>2</v>
      </c>
      <c r="E37" s="14">
        <v>13.41</v>
      </c>
      <c r="F37" s="7">
        <v>64.3068421052632</v>
      </c>
      <c r="G37" s="8">
        <v>0</v>
      </c>
      <c r="H37" s="8">
        <v>32.16</v>
      </c>
      <c r="I37" s="7">
        <v>84.25375</v>
      </c>
      <c r="J37" s="8">
        <v>7</v>
      </c>
      <c r="K37" s="14">
        <v>13.69</v>
      </c>
      <c r="L37" s="8">
        <v>80</v>
      </c>
      <c r="M37" s="8">
        <v>3</v>
      </c>
      <c r="N37" s="23">
        <f t="shared" si="2"/>
        <v>12.45</v>
      </c>
      <c r="O37" s="7">
        <f t="shared" si="0"/>
        <v>71.71</v>
      </c>
      <c r="P37" s="8">
        <f t="shared" si="1"/>
        <v>30</v>
      </c>
      <c r="Q37" s="24"/>
    </row>
    <row r="38" ht="22.5" spans="1:17">
      <c r="A38" s="6" t="s">
        <v>81</v>
      </c>
      <c r="B38" s="6" t="s">
        <v>82</v>
      </c>
      <c r="C38" s="13">
        <v>46.59</v>
      </c>
      <c r="D38" s="8">
        <v>2</v>
      </c>
      <c r="E38" s="14">
        <v>9.72</v>
      </c>
      <c r="F38" s="13">
        <v>69.6458823529412</v>
      </c>
      <c r="G38" s="8">
        <v>0</v>
      </c>
      <c r="H38" s="5">
        <v>34.86</v>
      </c>
      <c r="I38" s="13">
        <v>57.85</v>
      </c>
      <c r="J38" s="8">
        <v>4</v>
      </c>
      <c r="K38" s="14">
        <v>9.28</v>
      </c>
      <c r="L38" s="5">
        <v>80</v>
      </c>
      <c r="M38" s="5">
        <v>19</v>
      </c>
      <c r="N38" s="23">
        <f t="shared" si="2"/>
        <v>14.85</v>
      </c>
      <c r="O38" s="7">
        <f t="shared" si="0"/>
        <v>68.71</v>
      </c>
      <c r="P38" s="8">
        <f t="shared" si="1"/>
        <v>31</v>
      </c>
      <c r="Q38" s="24"/>
    </row>
    <row r="39" ht="22.5" spans="1:17">
      <c r="A39" s="12" t="s">
        <v>83</v>
      </c>
      <c r="B39" s="12" t="s">
        <v>84</v>
      </c>
      <c r="C39" s="15">
        <v>65.546</v>
      </c>
      <c r="D39" s="16">
        <v>2</v>
      </c>
      <c r="E39" s="14">
        <v>13.51</v>
      </c>
      <c r="F39" s="15">
        <v>52.6141176470588</v>
      </c>
      <c r="G39" s="8">
        <v>0</v>
      </c>
      <c r="H39" s="16">
        <v>26.31</v>
      </c>
      <c r="I39" s="15">
        <v>52.65</v>
      </c>
      <c r="J39" s="8">
        <v>4</v>
      </c>
      <c r="K39" s="14">
        <v>8.49</v>
      </c>
      <c r="L39" s="16">
        <v>80</v>
      </c>
      <c r="M39" s="16">
        <v>3</v>
      </c>
      <c r="N39" s="23">
        <f t="shared" si="2"/>
        <v>12.45</v>
      </c>
      <c r="O39" s="7">
        <f t="shared" si="0"/>
        <v>60.76</v>
      </c>
      <c r="P39" s="8">
        <f t="shared" si="1"/>
        <v>32</v>
      </c>
      <c r="Q39" s="24"/>
    </row>
    <row r="40" spans="1:17">
      <c r="A40" s="3" t="s">
        <v>85</v>
      </c>
      <c r="B40" s="5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</row>
    <row r="41" ht="15.5" customHeight="1" spans="1:17">
      <c r="A41" s="5"/>
      <c r="B41" s="3" t="s">
        <v>86</v>
      </c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24"/>
      <c r="Q41" s="24"/>
    </row>
  </sheetData>
  <sheetProtection formatCells="0" insertHyperlinks="0" autoFilter="0"/>
  <sortState ref="A8:P39">
    <sortCondition ref="P39"/>
  </sortState>
  <mergeCells count="34">
    <mergeCell ref="A1:Q1"/>
    <mergeCell ref="A2:Q2"/>
    <mergeCell ref="C3:E3"/>
    <mergeCell ref="F3:H3"/>
    <mergeCell ref="I3:K3"/>
    <mergeCell ref="L3:N3"/>
    <mergeCell ref="B41:N41"/>
    <mergeCell ref="A3:A7"/>
    <mergeCell ref="B3:B7"/>
    <mergeCell ref="C6:C7"/>
    <mergeCell ref="D4:D5"/>
    <mergeCell ref="D6:D7"/>
    <mergeCell ref="E4:E5"/>
    <mergeCell ref="E6:E7"/>
    <mergeCell ref="F4:F5"/>
    <mergeCell ref="F6:F7"/>
    <mergeCell ref="G4:G5"/>
    <mergeCell ref="G6:G7"/>
    <mergeCell ref="H4:H5"/>
    <mergeCell ref="H6:H7"/>
    <mergeCell ref="I4:I5"/>
    <mergeCell ref="I6:I7"/>
    <mergeCell ref="J4:J5"/>
    <mergeCell ref="J6:J7"/>
    <mergeCell ref="K4:K5"/>
    <mergeCell ref="K6:K7"/>
    <mergeCell ref="L4:L5"/>
    <mergeCell ref="M4:M5"/>
    <mergeCell ref="M6:M7"/>
    <mergeCell ref="N4:N5"/>
    <mergeCell ref="N6:N7"/>
    <mergeCell ref="O3:O7"/>
    <mergeCell ref="P3:P7"/>
    <mergeCell ref="Q3:Q7"/>
  </mergeCells>
  <pageMargins left="0.751388888888889" right="0.751388888888889" top="1" bottom="1" header="0.5" footer="0.5"/>
  <pageSetup paperSize="9" orientation="landscape" horizontalDpi="600"/>
  <headerFooter>
    <oddHeader>&amp;L学期综合素质测评表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��< ? x m l   v e r s i o n = " 1 . 0 "   s t a n d a l o n e = " y e s " ? > < w o P r o p s   x m l n s = " h t t p s : / / w e b . w p s . c n / e t / 2 0 1 8 / m a i n "   x m l n s : s = " h t t p : / / s c h e m a s . o p e n x m l f o r m a t s . o r g / s p r e a d s h e e t m l / 2 0 0 6 / m a i n " > < w o S h e e t s P r o p s > < w o S h e e t P r o p s   s h e e t S t i d = " 1 "   i n t e r l i n e O n O f f = " 0 "   i n t e r l i n e C o l o r = " 0 "   i s D b S h e e t = " 0 "   i s D a s h B o a r d S h e e t = " 0 "   i s D b D a s h B o a r d S h e e t = " 0 "   i s F l e x P a p e r S h e e t = " 0 " > < c e l l p r o t e c t i o n / > < a p p E t D b R e l a t i o n s / > < / w o S h e e t P r o p s > < / w o S h e e t s P r o p s > < w o B o o k P r o p s > < b o o k S e t t i n g s   i s F i l t e r S h a r e d = " 1 "   c o r e C o n q u e r U s e r I d = " "   i s A u t o U p d a t e P a u s e d = " 0 "   f i l t e r T y p e = " c o n n "   i s M e r g e T a s k s A u t o U p d a t e = " 0 "   i s I n s e r P i c A s A t t a c h m e n t = " 0 " / > < / w o B o o k P r o p s > < / w o P r o p s > 
</file>

<file path=customXml/item2.xml>��< ? x m l   v e r s i o n = " 1 . 0 "   s t a n d a l o n e = " y e s " ? > < p i x e l a t o r s   x m l n s = " h t t p s : / / w e b . w p s . c n / e t / 2 0 1 8 / m a i n "   x m l n s : s = " h t t p : / / s c h e m a s . o p e n x m l f o r m a t s . o r g / s p r e a d s h e e t m l / 2 0 0 6 / m a i n " > < p i x e l a t o r L i s t   s h e e t S t i d = " 1 " / > < p i x e l a t o r L i s t   s h e e t S t i d = " 2 " / > < / p i x e l a t o r s > 
</file>

<file path=customXml/itemProps1.xml><?xml version="1.0" encoding="utf-8"?>
<ds:datastoreItem xmlns:ds="http://schemas.openxmlformats.org/officeDocument/2006/customXml" ds:itemID="{06C82605-B75B-4693-9329-32AAD527C692}">
  <ds:schemaRefs/>
</ds:datastoreItem>
</file>

<file path=customXml/itemProps2.xml><?xml version="1.0" encoding="utf-8"?>
<ds:datastoreItem xmlns:ds="http://schemas.openxmlformats.org/officeDocument/2006/customXml" ds:itemID="{224D003E-15C9-4FFE-AB16-9E66474EAE4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WPS Office WWO_wpscloud_20230831231736-2ce933391b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胡益豪</dc:creator>
  <cp:lastModifiedBy>Q</cp:lastModifiedBy>
  <dcterms:created xsi:type="dcterms:W3CDTF">2023-09-03T05:38:00Z</dcterms:created>
  <dcterms:modified xsi:type="dcterms:W3CDTF">2023-09-06T01:56:05Z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9B1A30A6F7C648B0A52EE1D4F5BD024E_13</vt:lpwstr>
  </property>
  <property fmtid="{D5CDD505-2E9C-101B-9397-08002B2CF9AE}" pid="3" name="KSOProductBuildVer">
    <vt:lpwstr>2052-12.1.0.15120</vt:lpwstr>
  </property>
</Properties>
</file>