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35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<sst xmlns="http://schemas.openxmlformats.org/spreadsheetml/2006/main" count="99" uniqueCount="87">
  <si>
    <t>安徽中澳科技职业学院2022至2023年综合素质测评表</t>
  </si>
  <si>
    <r>
      <t> 系： 管理</t>
    </r>
    <r>
      <rPr>
        <b/>
        <sz val="10"/>
        <color rgb="FF000000"/>
        <rFont val="Microsoft YaHei"/>
        <charset val="134"/>
      </rPr>
      <t>系 </t>
    </r>
    <r>
      <rPr>
        <b/>
        <sz val="10"/>
        <rFont val="Microsoft YaHei"/>
        <charset val="134"/>
      </rPr>
      <t xml:space="preserve"> 班级：21级烹饪2班      </t>
    </r>
    <r>
      <rPr>
        <b/>
        <sz val="10"/>
        <color rgb="FF000000"/>
        <rFont val="Microsoft YaHei"/>
        <charset val="134"/>
      </rPr>
      <t> </t>
    </r>
    <r>
      <rPr>
        <b/>
        <sz val="10"/>
        <rFont val="Microsoft YaHei"/>
        <charset val="134"/>
      </rPr>
      <t xml:space="preserve"> 专业：烹调工艺与营养 辅导员：叶茂</t>
    </r>
  </si>
  <si>
    <t>学号</t>
  </si>
  <si>
    <t>姓名</t>
  </si>
  <si>
    <t>德 育 分 数</t>
  </si>
  <si>
    <t>智育分数</t>
  </si>
  <si>
    <t>身心素质分数</t>
  </si>
  <si>
    <t>能 力 分 数</t>
  </si>
  <si>
    <t>综合分数</t>
  </si>
  <si>
    <t>综合排名</t>
  </si>
  <si>
    <t>减分标注（*）</t>
  </si>
  <si>
    <t>基准分</t>
  </si>
  <si>
    <t>加减</t>
  </si>
  <si>
    <t>已修课</t>
  </si>
  <si>
    <t>80分</t>
  </si>
  <si>
    <t>分值</t>
  </si>
  <si>
    <t>小计</t>
  </si>
  <si>
    <t>平均分</t>
  </si>
  <si>
    <t>分数</t>
  </si>
  <si>
    <t>202101070212</t>
  </si>
  <si>
    <t>胡正锐</t>
  </si>
  <si>
    <t>202101070228</t>
  </si>
  <si>
    <t>吴瑞晨</t>
  </si>
  <si>
    <t>202101070214</t>
  </si>
  <si>
    <t>李翠如</t>
  </si>
  <si>
    <t>202101070219</t>
  </si>
  <si>
    <t>苗晓允</t>
  </si>
  <si>
    <t>202101070231</t>
  </si>
  <si>
    <t>徐亚鹏</t>
  </si>
  <si>
    <t>202101070225</t>
  </si>
  <si>
    <t>位雪宇</t>
  </si>
  <si>
    <t>202101070233</t>
  </si>
  <si>
    <t>余小燕</t>
  </si>
  <si>
    <t>202101060147</t>
  </si>
  <si>
    <t>赵东霞</t>
  </si>
  <si>
    <t>202101070230</t>
  </si>
  <si>
    <t>席政伟</t>
  </si>
  <si>
    <t>202101070205</t>
  </si>
  <si>
    <t>高文雅</t>
  </si>
  <si>
    <t>202101070235</t>
  </si>
  <si>
    <t>张婉晴</t>
  </si>
  <si>
    <t>202101070216</t>
  </si>
  <si>
    <t>李鑫成</t>
  </si>
  <si>
    <t>202101060148</t>
  </si>
  <si>
    <t>周文静</t>
  </si>
  <si>
    <t>202101070217</t>
  </si>
  <si>
    <t>刘梦茹</t>
  </si>
  <si>
    <t>202101070201</t>
  </si>
  <si>
    <t>陈心如</t>
  </si>
  <si>
    <t>202101060134</t>
  </si>
  <si>
    <t>王子英</t>
  </si>
  <si>
    <t>202101070202</t>
  </si>
  <si>
    <t>程宇豪</t>
  </si>
  <si>
    <t>202101070211</t>
  </si>
  <si>
    <t>胡升黎</t>
  </si>
  <si>
    <t>202101070226</t>
  </si>
  <si>
    <t>吴贝妹</t>
  </si>
  <si>
    <t>202101070229</t>
  </si>
  <si>
    <t>吴欣宇</t>
  </si>
  <si>
    <t>202101070203</t>
  </si>
  <si>
    <t>杜冰艳</t>
  </si>
  <si>
    <t>202101070236</t>
  </si>
  <si>
    <t>张营营</t>
  </si>
  <si>
    <t>202101070227</t>
  </si>
  <si>
    <t>吴佳顺</t>
  </si>
  <si>
    <t>202101070237</t>
  </si>
  <si>
    <t>赵坤</t>
  </si>
  <si>
    <t>202101070218</t>
  </si>
  <si>
    <t>卢鼎宜</t>
  </si>
  <si>
    <t>202101070234</t>
  </si>
  <si>
    <t>张冠男</t>
  </si>
  <si>
    <t>202101070213</t>
  </si>
  <si>
    <t>阚广进</t>
  </si>
  <si>
    <t>202101070208</t>
  </si>
  <si>
    <t>何驰</t>
  </si>
  <si>
    <t>202101070223</t>
  </si>
  <si>
    <t>王雪晴</t>
  </si>
  <si>
    <t>202101070209</t>
  </si>
  <si>
    <t>胡冬傲</t>
  </si>
  <si>
    <t>202101070239</t>
  </si>
  <si>
    <t>朱文杰</t>
  </si>
  <si>
    <t>202101070222</t>
  </si>
  <si>
    <t>王步范</t>
  </si>
  <si>
    <t>202101070204</t>
  </si>
  <si>
    <t>高晴</t>
  </si>
  <si>
    <t>202101070206</t>
  </si>
  <si>
    <t>高圆圆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</si>
</sst>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b/>
      <sz val="16"/>
      <name val="Microsoft YaHei"/>
      <charset val="134"/>
    </font>
    <font>
      <b/>
      <sz val="10"/>
      <name val="Microsoft YaHei"/>
      <charset val="134"/>
    </font>
    <font>
      <b/>
      <sz val="11"/>
      <color rgb="FF000000"/>
      <name val="Microsoft YaHei"/>
      <charset val="134"/>
    </font>
    <font>
      <b/>
      <sz val="10"/>
      <color rgb="FF000000"/>
      <name val="Microsoft YaHei"/>
      <charset val="134"/>
    </font>
    <font>
      <sz val="10"/>
      <color theme="1"/>
      <name val="Microsoft YaHei"/>
      <charset val="134"/>
    </font>
    <font>
      <sz val="10"/>
      <color rgb="FF000000"/>
      <name val="Microsoft YaHei"/>
      <charset val="134"/>
    </font>
    <font>
      <sz val="10"/>
      <color rgb="FFFF0000"/>
      <name val="Microsoft YaHei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9" applyNumberFormat="0" applyAlignment="0" applyProtection="0">
      <alignment vertical="center"/>
    </xf>
    <xf numFmtId="0" fontId="21" fillId="11" borderId="5" applyNumberFormat="0" applyAlignment="0" applyProtection="0">
      <alignment vertical="center"/>
    </xf>
    <xf numFmtId="0" fontId="22" fillId="12" borderId="10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Border="1">
      <alignment vertical="center"/>
    </xf>
    <xf numFmtId="176" fontId="0" fillId="0" borderId="0" xfId="0" applyNumberFormat="1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76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176" fontId="0" fillId="0" borderId="0" xfId="0" applyNumberFormat="1" applyBorder="1">
      <alignment vertical="center"/>
    </xf>
    <xf numFmtId="0" fontId="1" fillId="0" borderId="4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 quotePrefix="1">
      <alignment horizontal="center" vertical="center" wrapText="1"/>
    </xf>
    <xf numFmtId="0" fontId="5" fillId="0" borderId="3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45"/>
  <sheetViews>
    <sheetView tabSelected="1" workbookViewId="0">
      <selection activeCell="A15" sqref="$A15:$XFD15"/>
    </sheetView>
  </sheetViews>
  <sheetFormatPr defaultColWidth="9.025" defaultRowHeight="13.5"/>
  <cols>
    <col min="1" max="1" width="17.0083333333333" customWidth="1"/>
    <col min="2" max="2" width="10.0083333333333" customWidth="1"/>
    <col min="3" max="3" width="10.3416666666667" customWidth="1"/>
    <col min="4" max="4" width="6.24166666666667" customWidth="1"/>
    <col min="5" max="5" width="10.3416666666667" customWidth="1"/>
    <col min="6" max="6" width="15.3416666666667" customWidth="1"/>
    <col min="7" max="7" width="5.63333333333333" customWidth="1"/>
    <col min="8" max="8" width="15.3416666666667" customWidth="1"/>
    <col min="9" max="9" width="8.34166666666667" customWidth="1"/>
    <col min="10" max="10" width="5.63333333333333" customWidth="1"/>
    <col min="11" max="11" width="10.3416666666667" customWidth="1"/>
    <col min="12" max="13" width="7.00833333333333" customWidth="1"/>
    <col min="14" max="14" width="9.34166666666667" customWidth="1"/>
    <col min="15" max="15" width="9.84166666666667" style="2" customWidth="1"/>
    <col min="16" max="16" width="9.34166666666667" customWidth="1"/>
    <col min="17" max="17" width="7.23333333333333" customWidth="1"/>
  </cols>
  <sheetData>
    <row r="1" ht="28.5" customHeight="1" spans="1:17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18"/>
    </row>
    <row r="2" ht="22.5" customHeight="1" spans="1:17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ht="23.15" customHeight="1" spans="1:17">
      <c r="A3" s="6" t="s">
        <v>2</v>
      </c>
      <c r="B3" s="6" t="s">
        <v>3</v>
      </c>
      <c r="C3" s="6" t="s">
        <v>4</v>
      </c>
      <c r="D3" s="6"/>
      <c r="E3" s="6"/>
      <c r="F3" s="6" t="s">
        <v>5</v>
      </c>
      <c r="G3" s="6"/>
      <c r="H3" s="6"/>
      <c r="I3" s="6" t="s">
        <v>6</v>
      </c>
      <c r="J3" s="6"/>
      <c r="K3" s="6"/>
      <c r="L3" s="6" t="s">
        <v>7</v>
      </c>
      <c r="M3" s="6"/>
      <c r="N3" s="6"/>
      <c r="O3" s="6" t="s">
        <v>8</v>
      </c>
      <c r="P3" s="6" t="s">
        <v>9</v>
      </c>
      <c r="Q3" s="6" t="s">
        <v>10</v>
      </c>
    </row>
    <row r="4" ht="14.25" customHeight="1" spans="1:17">
      <c r="A4" s="7"/>
      <c r="B4" s="7"/>
      <c r="C4" s="7" t="s">
        <v>11</v>
      </c>
      <c r="D4" s="7" t="s">
        <v>12</v>
      </c>
      <c r="E4" s="8">
        <v>0.2</v>
      </c>
      <c r="F4" s="7" t="s">
        <v>13</v>
      </c>
      <c r="G4" s="7" t="s">
        <v>12</v>
      </c>
      <c r="H4" s="8">
        <v>0.5</v>
      </c>
      <c r="I4" s="7" t="s">
        <v>11</v>
      </c>
      <c r="J4" s="7" t="s">
        <v>12</v>
      </c>
      <c r="K4" s="8">
        <v>0.15</v>
      </c>
      <c r="L4" s="7" t="s">
        <v>11</v>
      </c>
      <c r="M4" s="7" t="s">
        <v>12</v>
      </c>
      <c r="N4" s="8">
        <v>0.15</v>
      </c>
      <c r="O4" s="14"/>
      <c r="P4" s="14"/>
      <c r="Q4" s="14"/>
    </row>
    <row r="5" ht="14.25" customHeight="1" spans="1:17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14"/>
      <c r="P5" s="14"/>
      <c r="Q5" s="14"/>
    </row>
    <row r="6" ht="14.25" customHeight="1" spans="1:17">
      <c r="A6" s="7"/>
      <c r="B6" s="7"/>
      <c r="C6" s="7" t="s">
        <v>14</v>
      </c>
      <c r="D6" s="7" t="s">
        <v>15</v>
      </c>
      <c r="E6" s="7" t="s">
        <v>16</v>
      </c>
      <c r="F6" s="7" t="s">
        <v>17</v>
      </c>
      <c r="G6" s="7" t="s">
        <v>15</v>
      </c>
      <c r="H6" s="7" t="s">
        <v>16</v>
      </c>
      <c r="I6" s="7" t="s">
        <v>17</v>
      </c>
      <c r="J6" s="7" t="s">
        <v>15</v>
      </c>
      <c r="K6" s="7" t="s">
        <v>16</v>
      </c>
      <c r="L6" s="7" t="s">
        <v>14</v>
      </c>
      <c r="M6" s="7" t="s">
        <v>18</v>
      </c>
      <c r="N6" s="7" t="s">
        <v>16</v>
      </c>
      <c r="O6" s="14"/>
      <c r="P6" s="14"/>
      <c r="Q6" s="14"/>
    </row>
    <row r="7" ht="14.25" customHeight="1" spans="1:17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14"/>
      <c r="P7" s="14"/>
      <c r="Q7" s="14"/>
    </row>
    <row r="8" customFormat="1" ht="22.5" customHeight="1" spans="1:17">
      <c r="A8" s="19" t="s">
        <v>19</v>
      </c>
      <c r="B8" s="10" t="s">
        <v>20</v>
      </c>
      <c r="C8" s="11">
        <v>99.5</v>
      </c>
      <c r="D8" s="12">
        <v>3</v>
      </c>
      <c r="E8" s="11">
        <f t="shared" ref="E8:E41" si="0">SUM(C8+D8)*0.2</f>
        <v>20.5</v>
      </c>
      <c r="F8" s="13">
        <v>90.3652941176471</v>
      </c>
      <c r="G8" s="12"/>
      <c r="H8" s="11">
        <f t="shared" ref="H8:H41" si="1">SUM(F8+G8)*0.5</f>
        <v>45.1826470588235</v>
      </c>
      <c r="I8" s="12">
        <v>92.5</v>
      </c>
      <c r="J8" s="12"/>
      <c r="K8" s="11">
        <f t="shared" ref="K8:K41" si="2">SUM(I8+J8)*0.15</f>
        <v>13.875</v>
      </c>
      <c r="L8" s="12">
        <v>80</v>
      </c>
      <c r="M8" s="15">
        <v>22</v>
      </c>
      <c r="N8" s="12">
        <f t="shared" ref="N8:N41" si="3">SUM(L8+M8)*0.15</f>
        <v>15.3</v>
      </c>
      <c r="O8" s="11">
        <f t="shared" ref="O8:O41" si="4">SUM(E8+H8+K8+N8)</f>
        <v>94.8576470588235</v>
      </c>
      <c r="P8" s="16">
        <v>1</v>
      </c>
      <c r="Q8" s="12"/>
    </row>
    <row r="9" customFormat="1" ht="22.5" customHeight="1" spans="1:17">
      <c r="A9" s="19" t="s">
        <v>21</v>
      </c>
      <c r="B9" s="10" t="s">
        <v>22</v>
      </c>
      <c r="C9" s="11">
        <v>94.635</v>
      </c>
      <c r="D9" s="12">
        <v>3</v>
      </c>
      <c r="E9" s="11">
        <f t="shared" si="0"/>
        <v>19.527</v>
      </c>
      <c r="F9" s="13">
        <v>88.5033333333333</v>
      </c>
      <c r="G9" s="12"/>
      <c r="H9" s="11">
        <f t="shared" si="1"/>
        <v>44.2516666666667</v>
      </c>
      <c r="I9" s="12">
        <v>86.4</v>
      </c>
      <c r="J9" s="12"/>
      <c r="K9" s="11">
        <f t="shared" si="2"/>
        <v>12.96</v>
      </c>
      <c r="L9" s="12">
        <v>80</v>
      </c>
      <c r="M9" s="15">
        <v>28</v>
      </c>
      <c r="N9" s="12">
        <f t="shared" si="3"/>
        <v>16.2</v>
      </c>
      <c r="O9" s="11">
        <f t="shared" si="4"/>
        <v>92.9386666666667</v>
      </c>
      <c r="P9" s="16">
        <v>2</v>
      </c>
      <c r="Q9" s="12"/>
    </row>
    <row r="10" customFormat="1" ht="22.5" customHeight="1" spans="1:17">
      <c r="A10" s="19" t="s">
        <v>23</v>
      </c>
      <c r="B10" s="10" t="s">
        <v>24</v>
      </c>
      <c r="C10" s="11">
        <v>98.54</v>
      </c>
      <c r="D10" s="12">
        <v>3</v>
      </c>
      <c r="E10" s="11">
        <f t="shared" si="0"/>
        <v>20.308</v>
      </c>
      <c r="F10" s="13">
        <v>87.3727777777778</v>
      </c>
      <c r="G10" s="12"/>
      <c r="H10" s="11">
        <f t="shared" si="1"/>
        <v>43.6863888888889</v>
      </c>
      <c r="I10" s="12">
        <v>74.5</v>
      </c>
      <c r="J10" s="12"/>
      <c r="K10" s="11">
        <f t="shared" si="2"/>
        <v>11.175</v>
      </c>
      <c r="L10" s="12">
        <v>80</v>
      </c>
      <c r="M10" s="15">
        <v>25</v>
      </c>
      <c r="N10" s="12">
        <f t="shared" si="3"/>
        <v>15.75</v>
      </c>
      <c r="O10" s="11">
        <f t="shared" si="4"/>
        <v>90.9193888888889</v>
      </c>
      <c r="P10" s="16">
        <v>3</v>
      </c>
      <c r="Q10" s="12"/>
    </row>
    <row r="11" customFormat="1" ht="22.5" customHeight="1" spans="1:17">
      <c r="A11" s="19" t="s">
        <v>25</v>
      </c>
      <c r="B11" s="10" t="s">
        <v>26</v>
      </c>
      <c r="C11" s="11">
        <v>98.755</v>
      </c>
      <c r="D11" s="12"/>
      <c r="E11" s="11">
        <f t="shared" si="0"/>
        <v>19.751</v>
      </c>
      <c r="F11" s="13">
        <v>88.295</v>
      </c>
      <c r="G11" s="12"/>
      <c r="H11" s="11">
        <f t="shared" si="1"/>
        <v>44.1475</v>
      </c>
      <c r="I11" s="12">
        <v>87.1</v>
      </c>
      <c r="J11" s="12"/>
      <c r="K11" s="11">
        <f t="shared" si="2"/>
        <v>13.065</v>
      </c>
      <c r="L11" s="12">
        <v>80</v>
      </c>
      <c r="M11" s="15">
        <v>11</v>
      </c>
      <c r="N11" s="12">
        <f t="shared" si="3"/>
        <v>13.65</v>
      </c>
      <c r="O11" s="11">
        <f t="shared" si="4"/>
        <v>90.6135</v>
      </c>
      <c r="P11" s="16">
        <v>4</v>
      </c>
      <c r="Q11" s="12"/>
    </row>
    <row r="12" s="1" customFormat="1" ht="22.5" customHeight="1" spans="1:17">
      <c r="A12" s="19" t="s">
        <v>27</v>
      </c>
      <c r="B12" s="10" t="s">
        <v>28</v>
      </c>
      <c r="C12" s="11">
        <v>98.335</v>
      </c>
      <c r="D12" s="12"/>
      <c r="E12" s="11">
        <f t="shared" si="0"/>
        <v>19.667</v>
      </c>
      <c r="F12" s="13">
        <v>86.201052631579</v>
      </c>
      <c r="G12" s="12"/>
      <c r="H12" s="11">
        <f t="shared" si="1"/>
        <v>43.1005263157895</v>
      </c>
      <c r="I12" s="12">
        <v>100</v>
      </c>
      <c r="J12" s="12"/>
      <c r="K12" s="11">
        <f t="shared" si="2"/>
        <v>15</v>
      </c>
      <c r="L12" s="12">
        <v>80</v>
      </c>
      <c r="M12" s="15"/>
      <c r="N12" s="12">
        <f t="shared" si="3"/>
        <v>12</v>
      </c>
      <c r="O12" s="11">
        <f t="shared" si="4"/>
        <v>89.7675263157895</v>
      </c>
      <c r="P12" s="16">
        <v>5</v>
      </c>
      <c r="Q12" s="12"/>
    </row>
    <row r="13" s="1" customFormat="1" ht="22.5" customHeight="1" spans="1:17">
      <c r="A13" s="19" t="s">
        <v>29</v>
      </c>
      <c r="B13" s="10" t="s">
        <v>30</v>
      </c>
      <c r="C13" s="11">
        <v>100</v>
      </c>
      <c r="D13" s="12"/>
      <c r="E13" s="11">
        <f t="shared" si="0"/>
        <v>20</v>
      </c>
      <c r="F13" s="13">
        <v>87.8927777777778</v>
      </c>
      <c r="G13" s="12"/>
      <c r="H13" s="11">
        <f t="shared" si="1"/>
        <v>43.9463888888889</v>
      </c>
      <c r="I13" s="12">
        <v>87.1</v>
      </c>
      <c r="J13" s="12"/>
      <c r="K13" s="11">
        <f t="shared" si="2"/>
        <v>13.065</v>
      </c>
      <c r="L13" s="12">
        <v>80</v>
      </c>
      <c r="M13" s="15"/>
      <c r="N13" s="12">
        <f>SUM(L13+M13)*0.15</f>
        <v>12</v>
      </c>
      <c r="O13" s="11">
        <f t="shared" si="4"/>
        <v>89.0113888888889</v>
      </c>
      <c r="P13" s="16">
        <v>6</v>
      </c>
      <c r="Q13" s="12"/>
    </row>
    <row r="14" s="1" customFormat="1" ht="22.5" customHeight="1" spans="1:17">
      <c r="A14" s="19" t="s">
        <v>31</v>
      </c>
      <c r="B14" s="10" t="s">
        <v>32</v>
      </c>
      <c r="C14" s="11">
        <v>99.5</v>
      </c>
      <c r="D14" s="12"/>
      <c r="E14" s="11">
        <f t="shared" si="0"/>
        <v>19.9</v>
      </c>
      <c r="F14" s="13">
        <v>87.6361111111111</v>
      </c>
      <c r="G14" s="12"/>
      <c r="H14" s="11">
        <f t="shared" si="1"/>
        <v>43.8180555555556</v>
      </c>
      <c r="I14" s="12">
        <v>88</v>
      </c>
      <c r="J14" s="12"/>
      <c r="K14" s="11">
        <f t="shared" si="2"/>
        <v>13.2</v>
      </c>
      <c r="L14" s="12">
        <v>80</v>
      </c>
      <c r="M14" s="15"/>
      <c r="N14" s="12">
        <f t="shared" si="3"/>
        <v>12</v>
      </c>
      <c r="O14" s="11">
        <f t="shared" si="4"/>
        <v>88.9180555555556</v>
      </c>
      <c r="P14" s="16">
        <v>7</v>
      </c>
      <c r="Q14" s="12"/>
    </row>
    <row r="15" s="1" customFormat="1" ht="22.5" customHeight="1" spans="1:17">
      <c r="A15" s="19" t="s">
        <v>33</v>
      </c>
      <c r="B15" s="10" t="s">
        <v>34</v>
      </c>
      <c r="C15" s="11">
        <v>98.345</v>
      </c>
      <c r="D15" s="12"/>
      <c r="E15" s="11">
        <f t="shared" si="0"/>
        <v>19.669</v>
      </c>
      <c r="F15" s="13">
        <v>84.473125</v>
      </c>
      <c r="G15" s="12"/>
      <c r="H15" s="11">
        <f t="shared" si="1"/>
        <v>42.2365625</v>
      </c>
      <c r="I15" s="12">
        <v>84.6</v>
      </c>
      <c r="J15" s="12"/>
      <c r="K15" s="11">
        <f t="shared" si="2"/>
        <v>12.69</v>
      </c>
      <c r="L15" s="12">
        <v>80</v>
      </c>
      <c r="M15" s="15">
        <v>14</v>
      </c>
      <c r="N15" s="12">
        <f t="shared" si="3"/>
        <v>14.1</v>
      </c>
      <c r="O15" s="11">
        <f t="shared" si="4"/>
        <v>88.6955625</v>
      </c>
      <c r="P15" s="16">
        <v>8</v>
      </c>
      <c r="Q15" s="12"/>
    </row>
    <row r="16" s="1" customFormat="1" ht="22.5" customHeight="1" spans="1:17">
      <c r="A16" s="19" t="s">
        <v>35</v>
      </c>
      <c r="B16" s="10" t="s">
        <v>36</v>
      </c>
      <c r="C16" s="11">
        <v>93.6</v>
      </c>
      <c r="D16" s="12"/>
      <c r="E16" s="11">
        <f t="shared" si="0"/>
        <v>18.72</v>
      </c>
      <c r="F16" s="13">
        <v>85.9241176470588</v>
      </c>
      <c r="G16" s="12"/>
      <c r="H16" s="11">
        <f t="shared" si="1"/>
        <v>42.9620588235294</v>
      </c>
      <c r="I16" s="12">
        <v>93.5</v>
      </c>
      <c r="J16" s="12"/>
      <c r="K16" s="11">
        <f t="shared" si="2"/>
        <v>14.025</v>
      </c>
      <c r="L16" s="12">
        <v>80</v>
      </c>
      <c r="M16" s="15">
        <v>2</v>
      </c>
      <c r="N16" s="12">
        <f t="shared" si="3"/>
        <v>12.3</v>
      </c>
      <c r="O16" s="11">
        <f t="shared" si="4"/>
        <v>88.0070588235294</v>
      </c>
      <c r="P16" s="16">
        <v>9</v>
      </c>
      <c r="Q16" s="12"/>
    </row>
    <row r="17" s="1" customFormat="1" ht="22.5" customHeight="1" spans="1:17">
      <c r="A17" s="19" t="s">
        <v>37</v>
      </c>
      <c r="B17" s="10" t="s">
        <v>38</v>
      </c>
      <c r="C17" s="11">
        <v>97.395</v>
      </c>
      <c r="D17" s="12"/>
      <c r="E17" s="11">
        <f t="shared" si="0"/>
        <v>19.479</v>
      </c>
      <c r="F17" s="13">
        <v>86.7883333333333</v>
      </c>
      <c r="G17" s="12"/>
      <c r="H17" s="11">
        <f t="shared" si="1"/>
        <v>43.3941666666666</v>
      </c>
      <c r="I17" s="12">
        <v>87.5</v>
      </c>
      <c r="J17" s="12"/>
      <c r="K17" s="11">
        <f t="shared" si="2"/>
        <v>13.125</v>
      </c>
      <c r="L17" s="12">
        <v>80</v>
      </c>
      <c r="M17" s="15"/>
      <c r="N17" s="12">
        <f t="shared" si="3"/>
        <v>12</v>
      </c>
      <c r="O17" s="11">
        <f t="shared" si="4"/>
        <v>87.9981666666666</v>
      </c>
      <c r="P17" s="16">
        <v>10</v>
      </c>
      <c r="Q17" s="12"/>
    </row>
    <row r="18" s="1" customFormat="1" ht="22.5" customHeight="1" spans="1:17">
      <c r="A18" s="19" t="s">
        <v>39</v>
      </c>
      <c r="B18" s="10" t="s">
        <v>40</v>
      </c>
      <c r="C18" s="11">
        <v>94.5</v>
      </c>
      <c r="D18" s="12"/>
      <c r="E18" s="11">
        <f t="shared" si="0"/>
        <v>18.9</v>
      </c>
      <c r="F18" s="13">
        <v>87.1066666666667</v>
      </c>
      <c r="G18" s="12"/>
      <c r="H18" s="11">
        <f t="shared" si="1"/>
        <v>43.5533333333333</v>
      </c>
      <c r="I18" s="12">
        <v>78</v>
      </c>
      <c r="J18" s="12"/>
      <c r="K18" s="11">
        <f t="shared" si="2"/>
        <v>11.7</v>
      </c>
      <c r="L18" s="12">
        <v>80</v>
      </c>
      <c r="M18" s="15">
        <v>11</v>
      </c>
      <c r="N18" s="12">
        <f t="shared" si="3"/>
        <v>13.65</v>
      </c>
      <c r="O18" s="11">
        <f t="shared" si="4"/>
        <v>87.8033333333333</v>
      </c>
      <c r="P18" s="12">
        <v>11</v>
      </c>
      <c r="Q18" s="12"/>
    </row>
    <row r="19" s="1" customFormat="1" ht="22.5" customHeight="1" spans="1:17">
      <c r="A19" s="19" t="s">
        <v>41</v>
      </c>
      <c r="B19" s="10" t="s">
        <v>42</v>
      </c>
      <c r="C19" s="11">
        <v>95.79</v>
      </c>
      <c r="D19" s="12"/>
      <c r="E19" s="11">
        <f t="shared" si="0"/>
        <v>19.158</v>
      </c>
      <c r="F19" s="13">
        <v>84.9770588235294</v>
      </c>
      <c r="G19" s="12"/>
      <c r="H19" s="11">
        <f t="shared" si="1"/>
        <v>42.4885294117647</v>
      </c>
      <c r="I19" s="12">
        <v>90</v>
      </c>
      <c r="J19" s="12"/>
      <c r="K19" s="11">
        <f t="shared" si="2"/>
        <v>13.5</v>
      </c>
      <c r="L19" s="12">
        <v>80</v>
      </c>
      <c r="M19" s="15">
        <v>4</v>
      </c>
      <c r="N19" s="12">
        <f t="shared" si="3"/>
        <v>12.6</v>
      </c>
      <c r="O19" s="11">
        <f t="shared" si="4"/>
        <v>87.7465294117647</v>
      </c>
      <c r="P19" s="12">
        <v>12</v>
      </c>
      <c r="Q19" s="12"/>
    </row>
    <row r="20" s="1" customFormat="1" ht="22.5" customHeight="1" spans="1:17">
      <c r="A20" s="20" t="s">
        <v>43</v>
      </c>
      <c r="B20" s="10" t="s">
        <v>44</v>
      </c>
      <c r="C20" s="11">
        <v>95.37</v>
      </c>
      <c r="D20" s="12"/>
      <c r="E20" s="11">
        <f t="shared" si="0"/>
        <v>19.074</v>
      </c>
      <c r="F20" s="11">
        <v>85.949375</v>
      </c>
      <c r="G20" s="12"/>
      <c r="H20" s="11">
        <f t="shared" si="1"/>
        <v>42.9746875</v>
      </c>
      <c r="I20" s="12">
        <v>89.3</v>
      </c>
      <c r="J20" s="12"/>
      <c r="K20" s="11">
        <f t="shared" si="2"/>
        <v>13.395</v>
      </c>
      <c r="L20" s="12">
        <v>80</v>
      </c>
      <c r="M20" s="15"/>
      <c r="N20" s="12">
        <f t="shared" si="3"/>
        <v>12</v>
      </c>
      <c r="O20" s="11">
        <f t="shared" si="4"/>
        <v>87.4436875</v>
      </c>
      <c r="P20" s="12">
        <v>13</v>
      </c>
      <c r="Q20" s="12"/>
    </row>
    <row r="21" s="1" customFormat="1" ht="22.5" customHeight="1" spans="1:17">
      <c r="A21" s="19" t="s">
        <v>45</v>
      </c>
      <c r="B21" s="10" t="s">
        <v>46</v>
      </c>
      <c r="C21" s="11">
        <v>97.445</v>
      </c>
      <c r="D21" s="12"/>
      <c r="E21" s="11">
        <f t="shared" si="0"/>
        <v>19.489</v>
      </c>
      <c r="F21" s="13">
        <v>85.5983333333333</v>
      </c>
      <c r="G21" s="12"/>
      <c r="H21" s="11">
        <f t="shared" si="1"/>
        <v>42.7991666666667</v>
      </c>
      <c r="I21" s="12">
        <v>81.5</v>
      </c>
      <c r="J21" s="12"/>
      <c r="K21" s="11">
        <f t="shared" si="2"/>
        <v>12.225</v>
      </c>
      <c r="L21" s="12">
        <v>80</v>
      </c>
      <c r="M21" s="15"/>
      <c r="N21" s="12">
        <f t="shared" si="3"/>
        <v>12</v>
      </c>
      <c r="O21" s="11">
        <f t="shared" si="4"/>
        <v>86.5131666666667</v>
      </c>
      <c r="P21" s="12">
        <v>14</v>
      </c>
      <c r="Q21" s="12"/>
    </row>
    <row r="22" s="1" customFormat="1" ht="22.5" customHeight="1" spans="1:17">
      <c r="A22" s="19" t="s">
        <v>47</v>
      </c>
      <c r="B22" s="10" t="s">
        <v>48</v>
      </c>
      <c r="C22" s="11">
        <v>90.69</v>
      </c>
      <c r="D22" s="12"/>
      <c r="E22" s="11">
        <f t="shared" si="0"/>
        <v>18.138</v>
      </c>
      <c r="F22" s="13">
        <v>86.2938888888889</v>
      </c>
      <c r="G22" s="12"/>
      <c r="H22" s="11">
        <f t="shared" si="1"/>
        <v>43.1469444444445</v>
      </c>
      <c r="I22" s="12">
        <v>85</v>
      </c>
      <c r="J22" s="12"/>
      <c r="K22" s="11">
        <f t="shared" si="2"/>
        <v>12.75</v>
      </c>
      <c r="L22" s="12">
        <v>80</v>
      </c>
      <c r="M22" s="15"/>
      <c r="N22" s="12">
        <f t="shared" si="3"/>
        <v>12</v>
      </c>
      <c r="O22" s="11">
        <f t="shared" si="4"/>
        <v>86.0349444444445</v>
      </c>
      <c r="P22" s="12">
        <v>15</v>
      </c>
      <c r="Q22" s="12"/>
    </row>
    <row r="23" s="1" customFormat="1" ht="22.5" customHeight="1" spans="1:17">
      <c r="A23" s="19" t="s">
        <v>49</v>
      </c>
      <c r="B23" s="10" t="s">
        <v>50</v>
      </c>
      <c r="C23" s="11">
        <v>88.96</v>
      </c>
      <c r="D23" s="12"/>
      <c r="E23" s="11">
        <f t="shared" si="0"/>
        <v>17.792</v>
      </c>
      <c r="F23" s="13">
        <v>85.825625</v>
      </c>
      <c r="G23" s="12"/>
      <c r="H23" s="11">
        <f t="shared" si="1"/>
        <v>42.9128125</v>
      </c>
      <c r="I23" s="12">
        <v>88.3</v>
      </c>
      <c r="J23" s="12"/>
      <c r="K23" s="11">
        <f t="shared" si="2"/>
        <v>13.245</v>
      </c>
      <c r="L23" s="12">
        <v>80</v>
      </c>
      <c r="M23" s="15"/>
      <c r="N23" s="12">
        <f t="shared" si="3"/>
        <v>12</v>
      </c>
      <c r="O23" s="11">
        <f t="shared" si="4"/>
        <v>85.9498125</v>
      </c>
      <c r="P23" s="12">
        <v>16</v>
      </c>
      <c r="Q23" s="12"/>
    </row>
    <row r="24" s="1" customFormat="1" ht="22.5" customHeight="1" spans="1:17">
      <c r="A24" s="19" t="s">
        <v>51</v>
      </c>
      <c r="B24" s="10" t="s">
        <v>52</v>
      </c>
      <c r="C24" s="11">
        <v>89.915</v>
      </c>
      <c r="D24" s="12"/>
      <c r="E24" s="11">
        <f t="shared" si="0"/>
        <v>17.983</v>
      </c>
      <c r="F24" s="13">
        <v>82.8011111111111</v>
      </c>
      <c r="G24" s="12"/>
      <c r="H24" s="11">
        <f t="shared" si="1"/>
        <v>41.4005555555555</v>
      </c>
      <c r="I24" s="12">
        <v>97</v>
      </c>
      <c r="J24" s="12"/>
      <c r="K24" s="11">
        <f t="shared" si="2"/>
        <v>14.55</v>
      </c>
      <c r="L24" s="12">
        <v>80</v>
      </c>
      <c r="M24" s="15"/>
      <c r="N24" s="12">
        <f t="shared" si="3"/>
        <v>12</v>
      </c>
      <c r="O24" s="11">
        <f t="shared" si="4"/>
        <v>85.9335555555555</v>
      </c>
      <c r="P24" s="12">
        <v>17</v>
      </c>
      <c r="Q24" s="12"/>
    </row>
    <row r="25" s="1" customFormat="1" ht="22.5" customHeight="1" spans="1:17">
      <c r="A25" s="19" t="s">
        <v>53</v>
      </c>
      <c r="B25" s="10" t="s">
        <v>54</v>
      </c>
      <c r="C25" s="11">
        <v>93.29</v>
      </c>
      <c r="D25" s="12"/>
      <c r="E25" s="11">
        <f t="shared" si="0"/>
        <v>18.658</v>
      </c>
      <c r="F25" s="13">
        <v>82.078125</v>
      </c>
      <c r="G25" s="12"/>
      <c r="H25" s="11">
        <f t="shared" si="1"/>
        <v>41.0390625</v>
      </c>
      <c r="I25" s="12">
        <v>94</v>
      </c>
      <c r="J25" s="12"/>
      <c r="K25" s="11">
        <f t="shared" si="2"/>
        <v>14.1</v>
      </c>
      <c r="L25" s="12">
        <v>80</v>
      </c>
      <c r="M25" s="15"/>
      <c r="N25" s="12">
        <f t="shared" si="3"/>
        <v>12</v>
      </c>
      <c r="O25" s="11">
        <f t="shared" si="4"/>
        <v>85.7970625</v>
      </c>
      <c r="P25" s="12">
        <v>18</v>
      </c>
      <c r="Q25" s="12"/>
    </row>
    <row r="26" s="1" customFormat="1" ht="22.5" customHeight="1" spans="1:17">
      <c r="A26" s="19" t="s">
        <v>55</v>
      </c>
      <c r="B26" s="10" t="s">
        <v>56</v>
      </c>
      <c r="C26" s="11">
        <v>91.22</v>
      </c>
      <c r="D26" s="12"/>
      <c r="E26" s="11">
        <f t="shared" si="0"/>
        <v>18.244</v>
      </c>
      <c r="F26" s="13">
        <v>84.0638888888889</v>
      </c>
      <c r="G26" s="12"/>
      <c r="H26" s="11">
        <f t="shared" si="1"/>
        <v>42.0319444444444</v>
      </c>
      <c r="I26" s="12">
        <v>89.4</v>
      </c>
      <c r="J26" s="12"/>
      <c r="K26" s="11">
        <f t="shared" si="2"/>
        <v>13.41</v>
      </c>
      <c r="L26" s="12">
        <v>80</v>
      </c>
      <c r="M26" s="15"/>
      <c r="N26" s="12">
        <f t="shared" si="3"/>
        <v>12</v>
      </c>
      <c r="O26" s="11">
        <f t="shared" si="4"/>
        <v>85.6859444444444</v>
      </c>
      <c r="P26" s="12">
        <v>19</v>
      </c>
      <c r="Q26" s="12"/>
    </row>
    <row r="27" s="1" customFormat="1" ht="22.5" customHeight="1" spans="1:17">
      <c r="A27" s="19" t="s">
        <v>57</v>
      </c>
      <c r="B27" s="10" t="s">
        <v>58</v>
      </c>
      <c r="C27" s="11">
        <v>96.065</v>
      </c>
      <c r="D27" s="12"/>
      <c r="E27" s="11">
        <f t="shared" si="0"/>
        <v>19.213</v>
      </c>
      <c r="F27" s="13">
        <v>83.9744444444444</v>
      </c>
      <c r="G27" s="12"/>
      <c r="H27" s="11">
        <f t="shared" si="1"/>
        <v>41.9872222222222</v>
      </c>
      <c r="I27" s="12">
        <v>81</v>
      </c>
      <c r="J27" s="12"/>
      <c r="K27" s="11">
        <f t="shared" si="2"/>
        <v>12.15</v>
      </c>
      <c r="L27" s="12">
        <v>80</v>
      </c>
      <c r="M27" s="15"/>
      <c r="N27" s="12">
        <f t="shared" si="3"/>
        <v>12</v>
      </c>
      <c r="O27" s="11">
        <f t="shared" si="4"/>
        <v>85.3502222222222</v>
      </c>
      <c r="P27" s="12">
        <v>20</v>
      </c>
      <c r="Q27" s="12"/>
    </row>
    <row r="28" s="1" customFormat="1" ht="22.5" customHeight="1" spans="1:17">
      <c r="A28" s="19" t="s">
        <v>59</v>
      </c>
      <c r="B28" s="10" t="s">
        <v>60</v>
      </c>
      <c r="C28" s="11">
        <v>96.915</v>
      </c>
      <c r="D28" s="12"/>
      <c r="E28" s="11">
        <f t="shared" si="0"/>
        <v>19.383</v>
      </c>
      <c r="F28" s="13">
        <v>81.7685714285714</v>
      </c>
      <c r="G28" s="12"/>
      <c r="H28" s="11">
        <f t="shared" si="1"/>
        <v>40.8842857142857</v>
      </c>
      <c r="I28" s="12">
        <v>84.9</v>
      </c>
      <c r="J28" s="12"/>
      <c r="K28" s="11">
        <f t="shared" si="2"/>
        <v>12.735</v>
      </c>
      <c r="L28" s="12">
        <v>80</v>
      </c>
      <c r="M28" s="15"/>
      <c r="N28" s="12">
        <f t="shared" si="3"/>
        <v>12</v>
      </c>
      <c r="O28" s="11">
        <f t="shared" si="4"/>
        <v>85.0022857142857</v>
      </c>
      <c r="P28" s="12">
        <v>21</v>
      </c>
      <c r="Q28" s="12"/>
    </row>
    <row r="29" s="1" customFormat="1" ht="22.5" customHeight="1" spans="1:17">
      <c r="A29" s="19" t="s">
        <v>61</v>
      </c>
      <c r="B29" s="10" t="s">
        <v>62</v>
      </c>
      <c r="C29" s="11">
        <v>91.325</v>
      </c>
      <c r="D29" s="12"/>
      <c r="E29" s="11">
        <f t="shared" si="0"/>
        <v>18.265</v>
      </c>
      <c r="F29" s="13">
        <v>82.4583333333333</v>
      </c>
      <c r="G29" s="12"/>
      <c r="H29" s="11">
        <f t="shared" si="1"/>
        <v>41.2291666666667</v>
      </c>
      <c r="I29" s="12">
        <v>90</v>
      </c>
      <c r="J29" s="12"/>
      <c r="K29" s="11">
        <f t="shared" si="2"/>
        <v>13.5</v>
      </c>
      <c r="L29" s="12">
        <v>80</v>
      </c>
      <c r="M29" s="15"/>
      <c r="N29" s="12">
        <f t="shared" si="3"/>
        <v>12</v>
      </c>
      <c r="O29" s="11">
        <f t="shared" si="4"/>
        <v>84.9941666666667</v>
      </c>
      <c r="P29" s="12">
        <v>22</v>
      </c>
      <c r="Q29" s="12"/>
    </row>
    <row r="30" s="1" customFormat="1" ht="22.5" customHeight="1" spans="1:17">
      <c r="A30" s="19" t="s">
        <v>63</v>
      </c>
      <c r="B30" s="10" t="s">
        <v>64</v>
      </c>
      <c r="C30" s="11">
        <v>91.26</v>
      </c>
      <c r="D30" s="12"/>
      <c r="E30" s="11">
        <f t="shared" si="0"/>
        <v>18.252</v>
      </c>
      <c r="F30" s="11">
        <v>80.61625</v>
      </c>
      <c r="G30" s="12"/>
      <c r="H30" s="11">
        <f t="shared" si="1"/>
        <v>40.308125</v>
      </c>
      <c r="I30" s="12">
        <v>95</v>
      </c>
      <c r="J30" s="12"/>
      <c r="K30" s="11">
        <f t="shared" si="2"/>
        <v>14.25</v>
      </c>
      <c r="L30" s="12">
        <v>80</v>
      </c>
      <c r="M30" s="15"/>
      <c r="N30" s="12">
        <f t="shared" si="3"/>
        <v>12</v>
      </c>
      <c r="O30" s="11">
        <f t="shared" si="4"/>
        <v>84.810125</v>
      </c>
      <c r="P30" s="12">
        <v>23</v>
      </c>
      <c r="Q30" s="12"/>
    </row>
    <row r="31" s="1" customFormat="1" ht="22.5" customHeight="1" spans="1:17">
      <c r="A31" s="19" t="s">
        <v>65</v>
      </c>
      <c r="B31" s="10" t="s">
        <v>66</v>
      </c>
      <c r="C31" s="11">
        <v>94.23</v>
      </c>
      <c r="D31" s="12"/>
      <c r="E31" s="11">
        <f t="shared" si="0"/>
        <v>18.846</v>
      </c>
      <c r="F31" s="13">
        <v>84.7683333333333</v>
      </c>
      <c r="G31" s="12"/>
      <c r="H31" s="11">
        <f t="shared" si="1"/>
        <v>42.3841666666667</v>
      </c>
      <c r="I31" s="12">
        <v>70</v>
      </c>
      <c r="J31" s="12"/>
      <c r="K31" s="11">
        <f t="shared" si="2"/>
        <v>10.5</v>
      </c>
      <c r="L31" s="12">
        <v>80</v>
      </c>
      <c r="M31" s="15">
        <v>2</v>
      </c>
      <c r="N31" s="12">
        <f t="shared" si="3"/>
        <v>12.3</v>
      </c>
      <c r="O31" s="11">
        <f t="shared" si="4"/>
        <v>84.0301666666667</v>
      </c>
      <c r="P31" s="12">
        <v>24</v>
      </c>
      <c r="Q31" s="12"/>
    </row>
    <row r="32" s="1" customFormat="1" ht="22.5" customHeight="1" spans="1:17">
      <c r="A32" s="19" t="s">
        <v>67</v>
      </c>
      <c r="B32" s="10" t="s">
        <v>68</v>
      </c>
      <c r="C32" s="11">
        <v>92.135</v>
      </c>
      <c r="D32" s="12"/>
      <c r="E32" s="11">
        <f t="shared" si="0"/>
        <v>18.427</v>
      </c>
      <c r="F32" s="13">
        <v>84.8277777777778</v>
      </c>
      <c r="G32" s="12"/>
      <c r="H32" s="11">
        <f t="shared" si="1"/>
        <v>42.4138888888889</v>
      </c>
      <c r="I32" s="12">
        <v>70.9</v>
      </c>
      <c r="J32" s="12"/>
      <c r="K32" s="11">
        <f t="shared" si="2"/>
        <v>10.635</v>
      </c>
      <c r="L32" s="12">
        <v>80</v>
      </c>
      <c r="M32" s="15"/>
      <c r="N32" s="12">
        <f t="shared" si="3"/>
        <v>12</v>
      </c>
      <c r="O32" s="11">
        <f t="shared" si="4"/>
        <v>83.4758888888889</v>
      </c>
      <c r="P32" s="12">
        <v>25</v>
      </c>
      <c r="Q32" s="12"/>
    </row>
    <row r="33" s="1" customFormat="1" ht="22.5" customHeight="1" spans="1:17">
      <c r="A33" s="19" t="s">
        <v>69</v>
      </c>
      <c r="B33" s="10" t="s">
        <v>70</v>
      </c>
      <c r="C33" s="11">
        <v>89.17</v>
      </c>
      <c r="D33" s="12"/>
      <c r="E33" s="11">
        <f t="shared" si="0"/>
        <v>17.834</v>
      </c>
      <c r="F33" s="13">
        <v>83.2688888888889</v>
      </c>
      <c r="G33" s="12"/>
      <c r="H33" s="11">
        <f t="shared" si="1"/>
        <v>41.6344444444444</v>
      </c>
      <c r="I33" s="12">
        <v>79.5</v>
      </c>
      <c r="J33" s="12"/>
      <c r="K33" s="11">
        <f t="shared" si="2"/>
        <v>11.925</v>
      </c>
      <c r="L33" s="12">
        <v>80</v>
      </c>
      <c r="M33" s="15"/>
      <c r="N33" s="12">
        <f t="shared" si="3"/>
        <v>12</v>
      </c>
      <c r="O33" s="11">
        <f t="shared" si="4"/>
        <v>83.3934444444444</v>
      </c>
      <c r="P33" s="12">
        <v>26</v>
      </c>
      <c r="Q33" s="12"/>
    </row>
    <row r="34" s="1" customFormat="1" ht="22.5" customHeight="1" spans="1:17">
      <c r="A34" s="19" t="s">
        <v>71</v>
      </c>
      <c r="B34" s="10" t="s">
        <v>72</v>
      </c>
      <c r="C34" s="11">
        <v>83.845</v>
      </c>
      <c r="D34" s="12">
        <v>3</v>
      </c>
      <c r="E34" s="11">
        <f t="shared" si="0"/>
        <v>17.369</v>
      </c>
      <c r="F34" s="13">
        <v>84.7938888888889</v>
      </c>
      <c r="G34" s="12"/>
      <c r="H34" s="11">
        <f t="shared" si="1"/>
        <v>42.3969444444445</v>
      </c>
      <c r="I34" s="12">
        <v>72.5</v>
      </c>
      <c r="J34" s="12"/>
      <c r="K34" s="11">
        <f t="shared" si="2"/>
        <v>10.875</v>
      </c>
      <c r="L34" s="12">
        <v>80</v>
      </c>
      <c r="M34" s="15">
        <v>5</v>
      </c>
      <c r="N34" s="12">
        <f t="shared" si="3"/>
        <v>12.75</v>
      </c>
      <c r="O34" s="11">
        <f t="shared" si="4"/>
        <v>83.3909444444445</v>
      </c>
      <c r="P34" s="12">
        <v>27</v>
      </c>
      <c r="Q34" s="12"/>
    </row>
    <row r="35" s="1" customFormat="1" ht="22.5" customHeight="1" spans="1:17">
      <c r="A35" s="19" t="s">
        <v>73</v>
      </c>
      <c r="B35" s="10" t="s">
        <v>74</v>
      </c>
      <c r="C35" s="11">
        <v>88.08</v>
      </c>
      <c r="D35" s="12"/>
      <c r="E35" s="11">
        <f t="shared" si="0"/>
        <v>17.616</v>
      </c>
      <c r="F35" s="13">
        <v>80.4377777777778</v>
      </c>
      <c r="G35" s="12"/>
      <c r="H35" s="11">
        <f t="shared" si="1"/>
        <v>40.2188888888889</v>
      </c>
      <c r="I35" s="12">
        <v>82</v>
      </c>
      <c r="J35" s="12"/>
      <c r="K35" s="11">
        <f t="shared" si="2"/>
        <v>12.3</v>
      </c>
      <c r="L35" s="12">
        <v>80</v>
      </c>
      <c r="M35" s="15"/>
      <c r="N35" s="12">
        <f t="shared" si="3"/>
        <v>12</v>
      </c>
      <c r="O35" s="11">
        <f t="shared" si="4"/>
        <v>82.1348888888889</v>
      </c>
      <c r="P35" s="12">
        <v>28</v>
      </c>
      <c r="Q35" s="12"/>
    </row>
    <row r="36" s="1" customFormat="1" ht="22.5" customHeight="1" spans="1:17">
      <c r="A36" s="19" t="s">
        <v>75</v>
      </c>
      <c r="B36" s="10" t="s">
        <v>76</v>
      </c>
      <c r="C36" s="11">
        <v>94.705</v>
      </c>
      <c r="D36" s="12"/>
      <c r="E36" s="11">
        <f t="shared" si="0"/>
        <v>18.941</v>
      </c>
      <c r="F36" s="13">
        <v>76.0963157894737</v>
      </c>
      <c r="G36" s="12"/>
      <c r="H36" s="11">
        <f t="shared" si="1"/>
        <v>38.0481578947369</v>
      </c>
      <c r="I36" s="12">
        <v>86</v>
      </c>
      <c r="J36" s="12"/>
      <c r="K36" s="11">
        <f t="shared" si="2"/>
        <v>12.9</v>
      </c>
      <c r="L36" s="12">
        <v>80</v>
      </c>
      <c r="M36" s="15"/>
      <c r="N36" s="12">
        <f t="shared" si="3"/>
        <v>12</v>
      </c>
      <c r="O36" s="11">
        <f t="shared" si="4"/>
        <v>81.8891578947369</v>
      </c>
      <c r="P36" s="12">
        <v>29</v>
      </c>
      <c r="Q36" s="12"/>
    </row>
    <row r="37" s="1" customFormat="1" ht="22.5" customHeight="1" spans="1:17">
      <c r="A37" s="19" t="s">
        <v>77</v>
      </c>
      <c r="B37" s="10" t="s">
        <v>78</v>
      </c>
      <c r="C37" s="11">
        <v>92.335</v>
      </c>
      <c r="D37" s="12"/>
      <c r="E37" s="11">
        <f t="shared" si="0"/>
        <v>18.467</v>
      </c>
      <c r="F37" s="13">
        <v>71.9633333333333</v>
      </c>
      <c r="G37" s="12"/>
      <c r="H37" s="11">
        <f t="shared" si="1"/>
        <v>35.9816666666666</v>
      </c>
      <c r="I37" s="12">
        <v>88.5</v>
      </c>
      <c r="J37" s="12"/>
      <c r="K37" s="11">
        <f t="shared" si="2"/>
        <v>13.275</v>
      </c>
      <c r="L37" s="12">
        <v>80</v>
      </c>
      <c r="M37" s="15">
        <v>2</v>
      </c>
      <c r="N37" s="12">
        <f t="shared" si="3"/>
        <v>12.3</v>
      </c>
      <c r="O37" s="11">
        <f t="shared" si="4"/>
        <v>80.0236666666666</v>
      </c>
      <c r="P37" s="12">
        <v>30</v>
      </c>
      <c r="Q37" s="12"/>
    </row>
    <row r="38" s="1" customFormat="1" ht="22.5" customHeight="1" spans="1:17">
      <c r="A38" s="19" t="s">
        <v>79</v>
      </c>
      <c r="B38" s="10" t="s">
        <v>80</v>
      </c>
      <c r="C38" s="11">
        <v>86.54</v>
      </c>
      <c r="D38" s="12"/>
      <c r="E38" s="11">
        <f t="shared" si="0"/>
        <v>17.308</v>
      </c>
      <c r="F38" s="13">
        <v>76.8827777777778</v>
      </c>
      <c r="G38" s="12"/>
      <c r="H38" s="11">
        <f t="shared" si="1"/>
        <v>38.4413888888889</v>
      </c>
      <c r="I38" s="12">
        <v>76.5</v>
      </c>
      <c r="J38" s="12"/>
      <c r="K38" s="11">
        <f t="shared" si="2"/>
        <v>11.475</v>
      </c>
      <c r="L38" s="12">
        <v>80</v>
      </c>
      <c r="M38" s="15"/>
      <c r="N38" s="12">
        <f t="shared" si="3"/>
        <v>12</v>
      </c>
      <c r="O38" s="11">
        <f t="shared" si="4"/>
        <v>79.2243888888889</v>
      </c>
      <c r="P38" s="12">
        <v>31</v>
      </c>
      <c r="Q38" s="12"/>
    </row>
    <row r="39" s="1" customFormat="1" ht="22.5" customHeight="1" spans="1:17">
      <c r="A39" s="19" t="s">
        <v>81</v>
      </c>
      <c r="B39" s="10" t="s">
        <v>82</v>
      </c>
      <c r="C39" s="11">
        <v>98.37</v>
      </c>
      <c r="D39" s="12"/>
      <c r="E39" s="11">
        <f t="shared" si="0"/>
        <v>19.674</v>
      </c>
      <c r="F39" s="13">
        <v>65.2235714285714</v>
      </c>
      <c r="G39" s="12"/>
      <c r="H39" s="11">
        <f t="shared" si="1"/>
        <v>32.6117857142857</v>
      </c>
      <c r="I39" s="12">
        <v>88.9</v>
      </c>
      <c r="J39" s="12"/>
      <c r="K39" s="11">
        <f t="shared" si="2"/>
        <v>13.335</v>
      </c>
      <c r="L39" s="12">
        <v>80</v>
      </c>
      <c r="M39" s="15"/>
      <c r="N39" s="12">
        <f t="shared" si="3"/>
        <v>12</v>
      </c>
      <c r="O39" s="11">
        <f t="shared" si="4"/>
        <v>77.6207857142857</v>
      </c>
      <c r="P39" s="12">
        <v>32</v>
      </c>
      <c r="Q39" s="12"/>
    </row>
    <row r="40" s="1" customFormat="1" ht="22.5" customHeight="1" spans="1:17">
      <c r="A40" s="19" t="s">
        <v>83</v>
      </c>
      <c r="B40" s="10" t="s">
        <v>84</v>
      </c>
      <c r="C40" s="11">
        <v>86.28</v>
      </c>
      <c r="D40" s="12"/>
      <c r="E40" s="11">
        <f t="shared" si="0"/>
        <v>17.256</v>
      </c>
      <c r="F40" s="13">
        <v>75.5922222222222</v>
      </c>
      <c r="G40" s="12"/>
      <c r="H40" s="11">
        <f t="shared" si="1"/>
        <v>37.7961111111111</v>
      </c>
      <c r="I40" s="12">
        <v>69</v>
      </c>
      <c r="J40" s="12"/>
      <c r="K40" s="11">
        <f t="shared" si="2"/>
        <v>10.35</v>
      </c>
      <c r="L40" s="12">
        <v>80</v>
      </c>
      <c r="M40" s="15"/>
      <c r="N40" s="12">
        <f t="shared" si="3"/>
        <v>12</v>
      </c>
      <c r="O40" s="11">
        <f t="shared" si="4"/>
        <v>77.4021111111111</v>
      </c>
      <c r="P40" s="12">
        <v>33</v>
      </c>
      <c r="Q40" s="12"/>
    </row>
    <row r="41" s="1" customFormat="1" ht="22.5" customHeight="1" spans="1:17">
      <c r="A41" s="19" t="s">
        <v>85</v>
      </c>
      <c r="B41" s="10" t="s">
        <v>86</v>
      </c>
      <c r="C41" s="11">
        <v>78.075</v>
      </c>
      <c r="D41" s="12"/>
      <c r="E41" s="11">
        <f t="shared" si="0"/>
        <v>15.615</v>
      </c>
      <c r="F41" s="13">
        <v>70.9692857142857</v>
      </c>
      <c r="G41" s="12"/>
      <c r="H41" s="11">
        <f t="shared" si="1"/>
        <v>35.4846428571429</v>
      </c>
      <c r="I41" s="12">
        <v>73.5</v>
      </c>
      <c r="J41" s="12"/>
      <c r="K41" s="11">
        <f t="shared" si="2"/>
        <v>11.025</v>
      </c>
      <c r="L41" s="12">
        <v>80</v>
      </c>
      <c r="M41" s="15">
        <v>2</v>
      </c>
      <c r="N41" s="12">
        <f t="shared" si="3"/>
        <v>12.3</v>
      </c>
      <c r="O41" s="11">
        <f t="shared" si="4"/>
        <v>74.4246428571429</v>
      </c>
      <c r="P41" s="12">
        <v>34</v>
      </c>
      <c r="Q41" s="12"/>
    </row>
    <row r="42" s="1" customFormat="1" ht="21" customHeight="1" spans="15:15">
      <c r="O42" s="17"/>
    </row>
    <row r="43" s="1" customFormat="1" ht="21" customHeight="1" spans="15:15">
      <c r="O43" s="17"/>
    </row>
    <row r="44" s="1" customFormat="1" ht="21" customHeight="1" spans="15:15">
      <c r="O44" s="17"/>
    </row>
    <row r="45" s="1" customFormat="1" spans="15:15">
      <c r="O45" s="17"/>
    </row>
  </sheetData>
  <sortState ref="A1:Q38">
    <sortCondition ref="O1" descending="1"/>
  </sortState>
  <mergeCells count="35">
    <mergeCell ref="A1:Q1"/>
    <mergeCell ref="A2:Q2"/>
    <mergeCell ref="C3:E3"/>
    <mergeCell ref="F3:H3"/>
    <mergeCell ref="I3:K3"/>
    <mergeCell ref="L3:N3"/>
    <mergeCell ref="A3:A7"/>
    <mergeCell ref="B3:B7"/>
    <mergeCell ref="C4:C5"/>
    <mergeCell ref="C6:C7"/>
    <mergeCell ref="D4:D5"/>
    <mergeCell ref="D6:D7"/>
    <mergeCell ref="E4:E5"/>
    <mergeCell ref="E6:E7"/>
    <mergeCell ref="F4:F5"/>
    <mergeCell ref="F6:F7"/>
    <mergeCell ref="G4:G5"/>
    <mergeCell ref="G6:G7"/>
    <mergeCell ref="H4:H5"/>
    <mergeCell ref="H6:H7"/>
    <mergeCell ref="I4:I5"/>
    <mergeCell ref="I6:I7"/>
    <mergeCell ref="J4:J5"/>
    <mergeCell ref="J6:J7"/>
    <mergeCell ref="K4:K5"/>
    <mergeCell ref="K6:K7"/>
    <mergeCell ref="L4:L5"/>
    <mergeCell ref="L6:L7"/>
    <mergeCell ref="M4:M5"/>
    <mergeCell ref="M6:M7"/>
    <mergeCell ref="N4:N5"/>
    <mergeCell ref="N6:N7"/>
    <mergeCell ref="O3:O7"/>
    <mergeCell ref="P3:P7"/>
    <mergeCell ref="Q3:Q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吴瑞晨</dc:creator>
  <cp:lastModifiedBy>SOS</cp:lastModifiedBy>
  <dcterms:created xsi:type="dcterms:W3CDTF">2023-09-01T07:10:00Z</dcterms:created>
  <dcterms:modified xsi:type="dcterms:W3CDTF">2023-09-04T06:51:48Z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A4D5A0645FB6437F8194A0A67EF0FB62_11</vt:lpwstr>
  </property>
  <property fmtid="{D5CDD505-2E9C-101B-9397-08002B2CF9AE}" pid="3" name="KSOProductBuildVer">
    <vt:lpwstr>2052-11.1.0.14305</vt:lpwstr>
  </property>
</Properties>
</file>