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719"/>
  </bookViews>
  <sheets>
    <sheet name="综测表" sheetId="6" r:id="rId1"/>
  </sheets>
  <calcPr calcId="144525"/>
</workbook>
</file>

<file path=xl/sharedStrings.xml><?xml version="1.0" encoding="utf-8"?>
<sst xmlns="http://schemas.openxmlformats.org/spreadsheetml/2006/main" count="57" uniqueCount="47">
  <si>
    <t>安徽中澳科技职业学院 2022  至 2023 年综合素质测评表</t>
  </si>
  <si>
    <t>综合分数</t>
  </si>
  <si>
    <t>综合排名</t>
  </si>
  <si>
    <t>减分标注</t>
  </si>
  <si>
    <t>系： 信艺系  班级：22Java工作室 专业：  计算机网络   辅导员：孙文娟</t>
  </si>
  <si>
    <t>学  号</t>
  </si>
  <si>
    <t>德育分数</t>
  </si>
  <si>
    <t>智育分数</t>
  </si>
  <si>
    <t>身心素质分数</t>
  </si>
  <si>
    <t>能力分数</t>
  </si>
  <si>
    <t>基准分</t>
  </si>
  <si>
    <t>加 减</t>
  </si>
  <si>
    <t>课程</t>
  </si>
  <si>
    <t>加减</t>
  </si>
  <si>
    <t xml:space="preserve">80成绩分   </t>
  </si>
  <si>
    <t>分 值</t>
  </si>
  <si>
    <t>小 计</t>
  </si>
  <si>
    <t>平均分</t>
  </si>
  <si>
    <t>80分</t>
  </si>
  <si>
    <t>分 数</t>
  </si>
  <si>
    <t>202204020306</t>
  </si>
  <si>
    <t>202204020312</t>
  </si>
  <si>
    <t>202204020313</t>
  </si>
  <si>
    <t>202204020316</t>
  </si>
  <si>
    <t>202204020319</t>
  </si>
  <si>
    <t>202204020320</t>
  </si>
  <si>
    <t>202204020321</t>
  </si>
  <si>
    <t>202204020322</t>
  </si>
  <si>
    <t>202204020327</t>
  </si>
  <si>
    <t>202204020328</t>
  </si>
  <si>
    <t>202204020329</t>
  </si>
  <si>
    <t>202204020333</t>
  </si>
  <si>
    <t>202204020334</t>
  </si>
  <si>
    <t>202204020336</t>
  </si>
  <si>
    <t>202204020344</t>
  </si>
  <si>
    <t>202204020137</t>
  </si>
  <si>
    <t>202204020107</t>
  </si>
  <si>
    <t>202204020133</t>
  </si>
  <si>
    <t>202204020143</t>
  </si>
  <si>
    <t>202204020113</t>
  </si>
  <si>
    <t>202204020120</t>
  </si>
  <si>
    <t>202204020123</t>
  </si>
  <si>
    <t>202204020138</t>
  </si>
  <si>
    <t>202204060130</t>
  </si>
  <si>
    <t>202204060141</t>
  </si>
  <si>
    <t>202204020134</t>
  </si>
  <si>
    <t>备注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</si>
</sst>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2"/>
      <color theme="1"/>
      <name val="等线 Light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12"/>
      <color rgb="FF000000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5"/>
  <sheetViews>
    <sheetView tabSelected="1" zoomScale="85" zoomScaleNormal="85" workbookViewId="0">
      <selection activeCell="B3" sqref="B$1:B$1048576"/>
    </sheetView>
  </sheetViews>
  <sheetFormatPr defaultColWidth="8.725" defaultRowHeight="13.5"/>
  <cols>
    <col min="1" max="1" width="15.275"/>
    <col min="3" max="3" width="8.725" customWidth="1"/>
    <col min="14" max="14" width="9.09166666666667"/>
  </cols>
  <sheetData>
    <row r="1" ht="14.25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3" t="s">
        <v>1</v>
      </c>
      <c r="O1" s="3" t="s">
        <v>2</v>
      </c>
      <c r="P1" s="3" t="s">
        <v>3</v>
      </c>
    </row>
    <row r="2" ht="14.25" spans="1:16">
      <c r="A2" s="1" t="s">
        <v>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2"/>
      <c r="N2" s="3"/>
      <c r="O2" s="3"/>
      <c r="P2" s="3"/>
    </row>
    <row r="3" spans="1:16">
      <c r="A3" s="3" t="s">
        <v>5</v>
      </c>
      <c r="B3" s="4" t="s">
        <v>6</v>
      </c>
      <c r="C3" s="4"/>
      <c r="D3" s="4"/>
      <c r="E3" s="4" t="s">
        <v>7</v>
      </c>
      <c r="F3" s="4"/>
      <c r="G3" s="4"/>
      <c r="H3" s="4" t="s">
        <v>8</v>
      </c>
      <c r="I3" s="4"/>
      <c r="J3" s="4"/>
      <c r="K3" s="4" t="s">
        <v>9</v>
      </c>
      <c r="L3" s="4"/>
      <c r="M3" s="4"/>
      <c r="N3" s="3"/>
      <c r="O3" s="3"/>
      <c r="P3" s="3"/>
    </row>
    <row r="4" spans="1:16">
      <c r="A4" s="3"/>
      <c r="B4" s="5" t="s">
        <v>10</v>
      </c>
      <c r="C4" s="3" t="s">
        <v>11</v>
      </c>
      <c r="D4" s="6">
        <v>0.2</v>
      </c>
      <c r="E4" s="3" t="s">
        <v>12</v>
      </c>
      <c r="F4" s="3" t="s">
        <v>13</v>
      </c>
      <c r="G4" s="6">
        <v>0.5</v>
      </c>
      <c r="H4" s="3" t="s">
        <v>10</v>
      </c>
      <c r="I4" s="3" t="s">
        <v>13</v>
      </c>
      <c r="J4" s="6">
        <v>0.15</v>
      </c>
      <c r="K4" s="3" t="s">
        <v>10</v>
      </c>
      <c r="L4" s="3" t="s">
        <v>13</v>
      </c>
      <c r="M4" s="6">
        <v>0.15</v>
      </c>
      <c r="N4" s="3"/>
      <c r="O4" s="3"/>
      <c r="P4" s="3"/>
    </row>
    <row r="5" spans="1:16">
      <c r="A5" s="3"/>
      <c r="B5" s="5" t="s">
        <v>14</v>
      </c>
      <c r="C5" s="3" t="s">
        <v>15</v>
      </c>
      <c r="D5" s="3" t="s">
        <v>16</v>
      </c>
      <c r="E5" s="3" t="s">
        <v>17</v>
      </c>
      <c r="F5" s="3" t="s">
        <v>15</v>
      </c>
      <c r="G5" s="3" t="s">
        <v>16</v>
      </c>
      <c r="H5" s="3" t="s">
        <v>17</v>
      </c>
      <c r="I5" s="3" t="s">
        <v>15</v>
      </c>
      <c r="J5" s="3" t="s">
        <v>16</v>
      </c>
      <c r="K5" s="5" t="s">
        <v>18</v>
      </c>
      <c r="L5" s="3" t="s">
        <v>19</v>
      </c>
      <c r="M5" s="3" t="s">
        <v>16</v>
      </c>
      <c r="N5" s="3"/>
      <c r="O5" s="3"/>
      <c r="P5" s="3"/>
    </row>
    <row r="6" ht="14.25" spans="1:16">
      <c r="A6" s="7" t="s">
        <v>20</v>
      </c>
      <c r="B6" s="8">
        <v>70.12</v>
      </c>
      <c r="C6" s="9"/>
      <c r="D6" s="8">
        <f t="shared" ref="D6:D20" si="0">(B6+C6)*0.2</f>
        <v>14.024</v>
      </c>
      <c r="E6" s="8">
        <v>79.7338095238095</v>
      </c>
      <c r="F6" s="3"/>
      <c r="G6" s="8">
        <f t="shared" ref="G6:G20" si="1">(E6+F6)*0.5</f>
        <v>39.8669047619047</v>
      </c>
      <c r="H6" s="8">
        <v>85.293</v>
      </c>
      <c r="I6" s="13">
        <v>5</v>
      </c>
      <c r="J6" s="8">
        <f t="shared" ref="J6:J20" si="2">(H6+I6)*0.15</f>
        <v>13.54395</v>
      </c>
      <c r="K6" s="3">
        <v>80</v>
      </c>
      <c r="L6" s="14">
        <v>3</v>
      </c>
      <c r="M6" s="3">
        <f t="shared" ref="M6:M20" si="3">(K6+L6)*0.15</f>
        <v>12.45</v>
      </c>
      <c r="N6" s="8">
        <f>D6+G6+J6+M6+P6</f>
        <v>79.8848547619047</v>
      </c>
      <c r="O6" s="15">
        <v>20</v>
      </c>
      <c r="P6" s="16"/>
    </row>
    <row r="7" ht="14.25" spans="1:16">
      <c r="A7" s="7" t="s">
        <v>21</v>
      </c>
      <c r="B7" s="8">
        <v>63.88</v>
      </c>
      <c r="C7" s="9"/>
      <c r="D7" s="8">
        <f t="shared" si="0"/>
        <v>12.776</v>
      </c>
      <c r="E7" s="8">
        <v>62.9392857142857</v>
      </c>
      <c r="F7" s="3"/>
      <c r="G7" s="8">
        <f t="shared" si="1"/>
        <v>31.4696428571429</v>
      </c>
      <c r="H7" s="8">
        <v>77.584</v>
      </c>
      <c r="I7" s="13">
        <v>4</v>
      </c>
      <c r="J7" s="8">
        <f t="shared" si="2"/>
        <v>12.2376</v>
      </c>
      <c r="K7" s="3">
        <v>80</v>
      </c>
      <c r="L7" s="14"/>
      <c r="M7" s="3">
        <f t="shared" si="3"/>
        <v>12</v>
      </c>
      <c r="N7" s="8">
        <f t="shared" ref="N7:N44" si="4">D7+G7+J7+M7+P7</f>
        <v>60.4832428571429</v>
      </c>
      <c r="O7" s="15">
        <v>37</v>
      </c>
      <c r="P7" s="16">
        <v>-8</v>
      </c>
    </row>
    <row r="8" ht="14.25" spans="1:16">
      <c r="A8" s="7" t="s">
        <v>22</v>
      </c>
      <c r="B8" s="8">
        <v>56.28</v>
      </c>
      <c r="C8" s="9"/>
      <c r="D8" s="8">
        <f t="shared" si="0"/>
        <v>11.256</v>
      </c>
      <c r="E8" s="8">
        <v>57.5071428571429</v>
      </c>
      <c r="F8" s="3"/>
      <c r="G8" s="8">
        <f t="shared" si="1"/>
        <v>28.7535714285715</v>
      </c>
      <c r="H8" s="8">
        <v>41.809</v>
      </c>
      <c r="I8" s="13">
        <v>4</v>
      </c>
      <c r="J8" s="8">
        <f t="shared" si="2"/>
        <v>6.87135</v>
      </c>
      <c r="K8" s="3">
        <v>80</v>
      </c>
      <c r="L8" s="14">
        <v>-2</v>
      </c>
      <c r="M8" s="3">
        <f t="shared" si="3"/>
        <v>11.7</v>
      </c>
      <c r="N8" s="8">
        <f t="shared" si="4"/>
        <v>28.5809214285715</v>
      </c>
      <c r="O8" s="15">
        <v>39</v>
      </c>
      <c r="P8" s="16">
        <v>-30</v>
      </c>
    </row>
    <row r="9" ht="14.25" spans="1:16">
      <c r="A9" s="7" t="s">
        <v>23</v>
      </c>
      <c r="B9" s="8">
        <v>87.72</v>
      </c>
      <c r="C9" s="9"/>
      <c r="D9" s="8">
        <f t="shared" si="0"/>
        <v>17.544</v>
      </c>
      <c r="E9" s="8">
        <v>84.7064285714286</v>
      </c>
      <c r="F9" s="3"/>
      <c r="G9" s="8">
        <f t="shared" si="1"/>
        <v>42.3532142857143</v>
      </c>
      <c r="H9" s="8">
        <v>85.088</v>
      </c>
      <c r="I9" s="17">
        <v>6</v>
      </c>
      <c r="J9" s="8">
        <f t="shared" si="2"/>
        <v>13.6632</v>
      </c>
      <c r="K9" s="3">
        <v>80</v>
      </c>
      <c r="L9" s="18">
        <v>5</v>
      </c>
      <c r="M9" s="3">
        <f t="shared" si="3"/>
        <v>12.75</v>
      </c>
      <c r="N9" s="8">
        <f t="shared" si="4"/>
        <v>86.3104142857143</v>
      </c>
      <c r="O9" s="15">
        <v>9</v>
      </c>
      <c r="P9" s="16"/>
    </row>
    <row r="10" ht="14.25" spans="1:16">
      <c r="A10" s="7" t="s">
        <v>24</v>
      </c>
      <c r="B10" s="8">
        <v>72.74</v>
      </c>
      <c r="C10" s="9"/>
      <c r="D10" s="8">
        <f t="shared" si="0"/>
        <v>14.548</v>
      </c>
      <c r="E10" s="8">
        <v>71.4920238095238</v>
      </c>
      <c r="F10" s="3"/>
      <c r="G10" s="8">
        <f t="shared" si="1"/>
        <v>35.7460119047619</v>
      </c>
      <c r="H10" s="8">
        <v>79.4105</v>
      </c>
      <c r="I10" s="17">
        <v>4</v>
      </c>
      <c r="J10" s="8">
        <f t="shared" si="2"/>
        <v>12.511575</v>
      </c>
      <c r="K10" s="3">
        <v>80</v>
      </c>
      <c r="L10" s="18">
        <v>-2</v>
      </c>
      <c r="M10" s="3">
        <f t="shared" si="3"/>
        <v>11.7</v>
      </c>
      <c r="N10" s="8">
        <f t="shared" si="4"/>
        <v>74.0055869047619</v>
      </c>
      <c r="O10" s="15">
        <v>27</v>
      </c>
      <c r="P10" s="16">
        <v>-0.5</v>
      </c>
    </row>
    <row r="11" ht="14.25" spans="1:16">
      <c r="A11" s="7" t="s">
        <v>25</v>
      </c>
      <c r="B11" s="8">
        <v>86.86</v>
      </c>
      <c r="C11" s="9"/>
      <c r="D11" s="8">
        <f t="shared" si="0"/>
        <v>17.372</v>
      </c>
      <c r="E11" s="8">
        <v>87.3297619047619</v>
      </c>
      <c r="F11" s="3"/>
      <c r="G11" s="8">
        <f t="shared" si="1"/>
        <v>43.6648809523809</v>
      </c>
      <c r="H11" s="8">
        <v>87.261</v>
      </c>
      <c r="I11" s="17">
        <v>4</v>
      </c>
      <c r="J11" s="8">
        <f t="shared" si="2"/>
        <v>13.68915</v>
      </c>
      <c r="K11" s="3">
        <v>80</v>
      </c>
      <c r="L11" s="18"/>
      <c r="M11" s="3">
        <f t="shared" si="3"/>
        <v>12</v>
      </c>
      <c r="N11" s="8">
        <f t="shared" si="4"/>
        <v>86.7260309523809</v>
      </c>
      <c r="O11" s="15">
        <v>7</v>
      </c>
      <c r="P11" s="16"/>
    </row>
    <row r="12" ht="14.25" spans="1:16">
      <c r="A12" s="7" t="s">
        <v>26</v>
      </c>
      <c r="B12" s="8">
        <v>81.44</v>
      </c>
      <c r="C12" s="9"/>
      <c r="D12" s="8">
        <f t="shared" si="0"/>
        <v>16.288</v>
      </c>
      <c r="E12" s="8">
        <v>74.0717857142857</v>
      </c>
      <c r="F12" s="3"/>
      <c r="G12" s="8">
        <f t="shared" si="1"/>
        <v>37.0358928571428</v>
      </c>
      <c r="H12" s="8">
        <v>87.1945</v>
      </c>
      <c r="I12" s="17">
        <v>4</v>
      </c>
      <c r="J12" s="8">
        <f t="shared" si="2"/>
        <v>13.679175</v>
      </c>
      <c r="K12" s="3">
        <v>80</v>
      </c>
      <c r="L12" s="18"/>
      <c r="M12" s="3">
        <f t="shared" si="3"/>
        <v>12</v>
      </c>
      <c r="N12" s="8">
        <f t="shared" si="4"/>
        <v>75.0030678571428</v>
      </c>
      <c r="O12" s="15">
        <v>26</v>
      </c>
      <c r="P12" s="16">
        <v>-4</v>
      </c>
    </row>
    <row r="13" ht="14.25" spans="1:16">
      <c r="A13" s="7" t="s">
        <v>27</v>
      </c>
      <c r="B13" s="8">
        <v>82.12</v>
      </c>
      <c r="C13" s="9"/>
      <c r="D13" s="8">
        <f t="shared" si="0"/>
        <v>16.424</v>
      </c>
      <c r="E13" s="8">
        <v>70.5692857142857</v>
      </c>
      <c r="F13" s="3"/>
      <c r="G13" s="8">
        <f t="shared" si="1"/>
        <v>35.2846428571428</v>
      </c>
      <c r="H13" s="8">
        <v>78.084</v>
      </c>
      <c r="I13" s="17">
        <v>4</v>
      </c>
      <c r="J13" s="8">
        <f t="shared" si="2"/>
        <v>12.3126</v>
      </c>
      <c r="K13" s="3">
        <v>80</v>
      </c>
      <c r="L13" s="18"/>
      <c r="M13" s="3">
        <f t="shared" si="3"/>
        <v>12</v>
      </c>
      <c r="N13" s="8">
        <f t="shared" si="4"/>
        <v>72.0212428571428</v>
      </c>
      <c r="O13" s="15">
        <v>31</v>
      </c>
      <c r="P13" s="16">
        <v>-4</v>
      </c>
    </row>
    <row r="14" ht="14.25" spans="1:16">
      <c r="A14" s="7" t="s">
        <v>28</v>
      </c>
      <c r="B14" s="8">
        <v>85.92</v>
      </c>
      <c r="C14" s="9"/>
      <c r="D14" s="8">
        <f t="shared" si="0"/>
        <v>17.184</v>
      </c>
      <c r="E14" s="8">
        <v>82.512619047619</v>
      </c>
      <c r="F14" s="3"/>
      <c r="G14" s="8">
        <f t="shared" si="1"/>
        <v>41.2563095238095</v>
      </c>
      <c r="H14" s="8">
        <v>87.046</v>
      </c>
      <c r="I14" s="17">
        <v>4</v>
      </c>
      <c r="J14" s="8">
        <f t="shared" si="2"/>
        <v>13.6569</v>
      </c>
      <c r="K14" s="3">
        <v>80</v>
      </c>
      <c r="L14" s="18"/>
      <c r="M14" s="3">
        <f t="shared" si="3"/>
        <v>12</v>
      </c>
      <c r="N14" s="8">
        <f t="shared" si="4"/>
        <v>84.0972095238095</v>
      </c>
      <c r="O14" s="15">
        <v>16</v>
      </c>
      <c r="P14" s="16"/>
    </row>
    <row r="15" ht="14.25" spans="1:16">
      <c r="A15" s="7" t="s">
        <v>29</v>
      </c>
      <c r="B15" s="8">
        <v>92.78</v>
      </c>
      <c r="C15" s="9"/>
      <c r="D15" s="8">
        <f t="shared" si="0"/>
        <v>18.556</v>
      </c>
      <c r="E15" s="8">
        <v>86.6560714285714</v>
      </c>
      <c r="F15" s="3"/>
      <c r="G15" s="8">
        <f t="shared" si="1"/>
        <v>43.3280357142857</v>
      </c>
      <c r="H15" s="8">
        <v>87.952</v>
      </c>
      <c r="I15" s="17">
        <v>4</v>
      </c>
      <c r="J15" s="8">
        <f t="shared" si="2"/>
        <v>13.7928</v>
      </c>
      <c r="K15" s="3">
        <v>80</v>
      </c>
      <c r="L15" s="18">
        <v>10</v>
      </c>
      <c r="M15" s="3">
        <f t="shared" si="3"/>
        <v>13.5</v>
      </c>
      <c r="N15" s="8">
        <f t="shared" si="4"/>
        <v>88.6768357142857</v>
      </c>
      <c r="O15" s="15">
        <v>5</v>
      </c>
      <c r="P15" s="16">
        <v>-0.5</v>
      </c>
    </row>
    <row r="16" ht="14.25" spans="1:16">
      <c r="A16" s="7" t="s">
        <v>30</v>
      </c>
      <c r="B16" s="8">
        <v>80.32</v>
      </c>
      <c r="C16" s="9"/>
      <c r="D16" s="8">
        <f t="shared" si="0"/>
        <v>16.064</v>
      </c>
      <c r="E16" s="8">
        <v>77.9311904761905</v>
      </c>
      <c r="F16" s="3"/>
      <c r="G16" s="8">
        <f t="shared" si="1"/>
        <v>38.9655952380952</v>
      </c>
      <c r="H16" s="8">
        <v>87.5195</v>
      </c>
      <c r="I16" s="17">
        <v>4</v>
      </c>
      <c r="J16" s="8">
        <f t="shared" si="2"/>
        <v>13.727925</v>
      </c>
      <c r="K16" s="3">
        <v>80</v>
      </c>
      <c r="L16" s="18"/>
      <c r="M16" s="3">
        <f t="shared" si="3"/>
        <v>12</v>
      </c>
      <c r="N16" s="8">
        <f t="shared" si="4"/>
        <v>80.7575202380952</v>
      </c>
      <c r="O16" s="15">
        <v>19</v>
      </c>
      <c r="P16" s="16"/>
    </row>
    <row r="17" ht="14.25" spans="1:16">
      <c r="A17" s="7" t="s">
        <v>31</v>
      </c>
      <c r="B17" s="8">
        <v>85.06</v>
      </c>
      <c r="C17" s="9">
        <v>3</v>
      </c>
      <c r="D17" s="8">
        <f t="shared" si="0"/>
        <v>17.612</v>
      </c>
      <c r="E17" s="8">
        <v>82.9457142857143</v>
      </c>
      <c r="F17" s="3"/>
      <c r="G17" s="8">
        <f t="shared" si="1"/>
        <v>41.4728571428572</v>
      </c>
      <c r="H17" s="8">
        <v>85.977</v>
      </c>
      <c r="I17" s="17">
        <v>4</v>
      </c>
      <c r="J17" s="8">
        <f t="shared" si="2"/>
        <v>13.49655</v>
      </c>
      <c r="K17" s="3">
        <v>80</v>
      </c>
      <c r="L17" s="18">
        <v>3</v>
      </c>
      <c r="M17" s="3">
        <f t="shared" si="3"/>
        <v>12.45</v>
      </c>
      <c r="N17" s="8">
        <f t="shared" si="4"/>
        <v>84.5314071428572</v>
      </c>
      <c r="O17" s="15">
        <v>14</v>
      </c>
      <c r="P17" s="16">
        <v>-0.5</v>
      </c>
    </row>
    <row r="18" ht="14.25" spans="1:16">
      <c r="A18" s="7" t="s">
        <v>32</v>
      </c>
      <c r="B18" s="8">
        <v>81.08</v>
      </c>
      <c r="C18" s="9"/>
      <c r="D18" s="8">
        <f t="shared" si="0"/>
        <v>16.216</v>
      </c>
      <c r="E18" s="8">
        <v>72.6564285714286</v>
      </c>
      <c r="F18" s="3"/>
      <c r="G18" s="8">
        <f t="shared" si="1"/>
        <v>36.3282142857143</v>
      </c>
      <c r="H18" s="8">
        <v>80.514</v>
      </c>
      <c r="I18" s="17">
        <v>4</v>
      </c>
      <c r="J18" s="8">
        <f t="shared" si="2"/>
        <v>12.6771</v>
      </c>
      <c r="K18" s="3">
        <v>80</v>
      </c>
      <c r="L18" s="18"/>
      <c r="M18" s="3">
        <f t="shared" si="3"/>
        <v>12</v>
      </c>
      <c r="N18" s="8">
        <f t="shared" si="4"/>
        <v>73.2213142857143</v>
      </c>
      <c r="O18" s="15">
        <v>30</v>
      </c>
      <c r="P18" s="16">
        <v>-4</v>
      </c>
    </row>
    <row r="19" ht="14.25" spans="1:16">
      <c r="A19" s="7" t="s">
        <v>33</v>
      </c>
      <c r="B19" s="8">
        <v>51.72</v>
      </c>
      <c r="C19" s="9"/>
      <c r="D19" s="8">
        <f t="shared" si="0"/>
        <v>10.344</v>
      </c>
      <c r="E19" s="8">
        <v>47.7986904761905</v>
      </c>
      <c r="F19" s="3"/>
      <c r="G19" s="8">
        <f t="shared" si="1"/>
        <v>23.8993452380953</v>
      </c>
      <c r="H19" s="8">
        <v>84.414</v>
      </c>
      <c r="I19" s="17">
        <v>4</v>
      </c>
      <c r="J19" s="8">
        <f t="shared" si="2"/>
        <v>13.2621</v>
      </c>
      <c r="K19" s="3">
        <v>80</v>
      </c>
      <c r="L19" s="18">
        <v>-2</v>
      </c>
      <c r="M19" s="3">
        <f t="shared" si="3"/>
        <v>11.7</v>
      </c>
      <c r="N19" s="8">
        <f t="shared" si="4"/>
        <v>29.2054452380953</v>
      </c>
      <c r="O19" s="15">
        <v>38</v>
      </c>
      <c r="P19" s="16">
        <v>-30</v>
      </c>
    </row>
    <row r="20" ht="14.25" spans="1:16">
      <c r="A20" s="7" t="s">
        <v>34</v>
      </c>
      <c r="B20" s="8">
        <v>80.16</v>
      </c>
      <c r="C20" s="9"/>
      <c r="D20" s="8">
        <f t="shared" si="0"/>
        <v>16.032</v>
      </c>
      <c r="E20" s="8">
        <v>63.8857142857143</v>
      </c>
      <c r="F20" s="3"/>
      <c r="G20" s="8">
        <f t="shared" si="1"/>
        <v>31.9428571428572</v>
      </c>
      <c r="H20" s="8">
        <v>79.113</v>
      </c>
      <c r="I20" s="17">
        <v>4</v>
      </c>
      <c r="J20" s="8">
        <f t="shared" si="2"/>
        <v>12.46695</v>
      </c>
      <c r="K20" s="3">
        <v>80</v>
      </c>
      <c r="L20" s="18"/>
      <c r="M20" s="3">
        <f t="shared" si="3"/>
        <v>12</v>
      </c>
      <c r="N20" s="8">
        <f t="shared" si="4"/>
        <v>71.9418071428572</v>
      </c>
      <c r="O20" s="15">
        <v>32</v>
      </c>
      <c r="P20" s="16">
        <v>-0.5</v>
      </c>
    </row>
    <row r="21" ht="14.25" spans="1:16">
      <c r="A21" s="10" t="s">
        <v>35</v>
      </c>
      <c r="B21" s="8">
        <v>89.35</v>
      </c>
      <c r="C21" s="9"/>
      <c r="D21" s="8">
        <f t="shared" ref="D21:D33" si="5">(B21+C21)*0.2</f>
        <v>17.87</v>
      </c>
      <c r="E21" s="8">
        <v>85.1557142857143</v>
      </c>
      <c r="F21" s="3"/>
      <c r="G21" s="8">
        <f t="shared" ref="G21:G33" si="6">(E21+F21)*0.5</f>
        <v>42.5778571428571</v>
      </c>
      <c r="H21" s="8">
        <v>87.288</v>
      </c>
      <c r="I21" s="17">
        <v>4</v>
      </c>
      <c r="J21" s="8">
        <f t="shared" ref="J21:J33" si="7">(H21+I21)*0.15</f>
        <v>13.6932</v>
      </c>
      <c r="K21" s="3">
        <v>80</v>
      </c>
      <c r="L21" s="18">
        <v>3</v>
      </c>
      <c r="M21" s="3">
        <f t="shared" ref="M21:M33" si="8">(K21+L21)*0.15</f>
        <v>12.45</v>
      </c>
      <c r="N21" s="8">
        <f t="shared" si="4"/>
        <v>86.5910571428571</v>
      </c>
      <c r="O21" s="15">
        <v>8</v>
      </c>
      <c r="P21" s="16"/>
    </row>
    <row r="22" ht="14.25" spans="1:16">
      <c r="A22" s="10" t="s">
        <v>36</v>
      </c>
      <c r="B22" s="8">
        <v>90.418</v>
      </c>
      <c r="C22" s="9"/>
      <c r="D22" s="8">
        <f t="shared" si="5"/>
        <v>18.0836</v>
      </c>
      <c r="E22" s="8">
        <v>85.8370238095238</v>
      </c>
      <c r="F22" s="3"/>
      <c r="G22" s="8">
        <f t="shared" si="6"/>
        <v>42.9185119047619</v>
      </c>
      <c r="H22" s="8">
        <v>89.57</v>
      </c>
      <c r="I22" s="17">
        <v>4</v>
      </c>
      <c r="J22" s="8">
        <f t="shared" si="7"/>
        <v>14.0355</v>
      </c>
      <c r="K22" s="3">
        <v>80</v>
      </c>
      <c r="L22" s="18">
        <v>15</v>
      </c>
      <c r="M22" s="3">
        <f t="shared" si="8"/>
        <v>14.25</v>
      </c>
      <c r="N22" s="8">
        <f t="shared" si="4"/>
        <v>89.2876119047619</v>
      </c>
      <c r="O22" s="15">
        <v>3</v>
      </c>
      <c r="P22" s="16"/>
    </row>
    <row r="23" ht="14.25" spans="1:16">
      <c r="A23" s="10" t="s">
        <v>37</v>
      </c>
      <c r="B23" s="8">
        <v>84.876</v>
      </c>
      <c r="C23" s="9"/>
      <c r="D23" s="8">
        <f t="shared" si="5"/>
        <v>16.9752</v>
      </c>
      <c r="E23" s="8">
        <v>80.6247619047619</v>
      </c>
      <c r="F23" s="3"/>
      <c r="G23" s="8">
        <f t="shared" si="6"/>
        <v>40.3123809523809</v>
      </c>
      <c r="H23" s="8">
        <v>90.195</v>
      </c>
      <c r="I23" s="17">
        <v>8</v>
      </c>
      <c r="J23" s="8">
        <f t="shared" si="7"/>
        <v>14.72925</v>
      </c>
      <c r="K23" s="3">
        <v>80</v>
      </c>
      <c r="L23" s="18">
        <v>8</v>
      </c>
      <c r="M23" s="3">
        <f t="shared" si="8"/>
        <v>13.2</v>
      </c>
      <c r="N23" s="8">
        <f t="shared" si="4"/>
        <v>85.2168309523809</v>
      </c>
      <c r="O23" s="15">
        <v>11</v>
      </c>
      <c r="P23" s="16"/>
    </row>
    <row r="24" ht="14.25" spans="1:16">
      <c r="A24" s="10" t="s">
        <v>38</v>
      </c>
      <c r="B24" s="8">
        <v>75.976</v>
      </c>
      <c r="C24" s="9"/>
      <c r="D24" s="8">
        <f t="shared" si="5"/>
        <v>15.1952</v>
      </c>
      <c r="E24" s="8">
        <v>75.2121428571429</v>
      </c>
      <c r="F24" s="3"/>
      <c r="G24" s="8">
        <f t="shared" si="6"/>
        <v>37.6060714285714</v>
      </c>
      <c r="H24" s="8">
        <v>74.24</v>
      </c>
      <c r="I24" s="17">
        <v>4</v>
      </c>
      <c r="J24" s="8">
        <f t="shared" si="7"/>
        <v>11.736</v>
      </c>
      <c r="K24" s="3">
        <v>80</v>
      </c>
      <c r="L24" s="18">
        <v>-1</v>
      </c>
      <c r="M24" s="3">
        <f t="shared" si="8"/>
        <v>11.85</v>
      </c>
      <c r="N24" s="8">
        <f t="shared" si="4"/>
        <v>73.3872714285714</v>
      </c>
      <c r="O24" s="15">
        <v>29</v>
      </c>
      <c r="P24" s="16">
        <v>-3</v>
      </c>
    </row>
    <row r="25" ht="14.25" spans="1:16">
      <c r="A25" s="10" t="s">
        <v>39</v>
      </c>
      <c r="B25" s="8">
        <v>73.608</v>
      </c>
      <c r="C25" s="9"/>
      <c r="D25" s="8">
        <f t="shared" si="5"/>
        <v>14.7216</v>
      </c>
      <c r="E25" s="8">
        <v>68.3703571428571</v>
      </c>
      <c r="F25" s="3"/>
      <c r="G25" s="8">
        <f t="shared" si="6"/>
        <v>34.1851785714286</v>
      </c>
      <c r="H25" s="8">
        <v>74.327</v>
      </c>
      <c r="I25" s="17">
        <v>4</v>
      </c>
      <c r="J25" s="8">
        <f t="shared" si="7"/>
        <v>11.74905</v>
      </c>
      <c r="K25" s="3">
        <v>80</v>
      </c>
      <c r="L25" s="18">
        <v>-1</v>
      </c>
      <c r="M25" s="3">
        <f t="shared" si="8"/>
        <v>11.85</v>
      </c>
      <c r="N25" s="8">
        <f t="shared" si="4"/>
        <v>69.5058285714286</v>
      </c>
      <c r="O25" s="15">
        <v>34</v>
      </c>
      <c r="P25" s="16">
        <v>-3</v>
      </c>
    </row>
    <row r="26" ht="14.25" spans="1:16">
      <c r="A26" s="10" t="s">
        <v>40</v>
      </c>
      <c r="B26" s="8">
        <v>85.302</v>
      </c>
      <c r="C26" s="9"/>
      <c r="D26" s="8">
        <f t="shared" si="5"/>
        <v>17.0604</v>
      </c>
      <c r="E26" s="8">
        <v>83.8764285714286</v>
      </c>
      <c r="F26" s="3"/>
      <c r="G26" s="8">
        <f t="shared" si="6"/>
        <v>41.9382142857143</v>
      </c>
      <c r="H26" s="8">
        <v>88.899</v>
      </c>
      <c r="I26" s="17">
        <v>14</v>
      </c>
      <c r="J26" s="8">
        <f t="shared" si="7"/>
        <v>15.43485</v>
      </c>
      <c r="K26" s="3">
        <v>80</v>
      </c>
      <c r="L26" s="18">
        <v>3</v>
      </c>
      <c r="M26" s="3">
        <f t="shared" si="8"/>
        <v>12.45</v>
      </c>
      <c r="N26" s="8">
        <f t="shared" si="4"/>
        <v>86.8834642857143</v>
      </c>
      <c r="O26" s="15">
        <v>6</v>
      </c>
      <c r="P26" s="16"/>
    </row>
    <row r="27" ht="14.25" spans="1:16">
      <c r="A27" s="10" t="s">
        <v>41</v>
      </c>
      <c r="B27" s="8">
        <v>84.934</v>
      </c>
      <c r="C27" s="9"/>
      <c r="D27" s="8">
        <f t="shared" si="5"/>
        <v>16.9868</v>
      </c>
      <c r="E27" s="8">
        <v>80.7259523809524</v>
      </c>
      <c r="F27" s="3"/>
      <c r="G27" s="8">
        <f t="shared" si="6"/>
        <v>40.3629761904762</v>
      </c>
      <c r="H27" s="8">
        <v>90.376</v>
      </c>
      <c r="I27" s="17">
        <v>12</v>
      </c>
      <c r="J27" s="8">
        <f t="shared" si="7"/>
        <v>15.3564</v>
      </c>
      <c r="K27" s="3">
        <v>80</v>
      </c>
      <c r="L27" s="18">
        <v>2</v>
      </c>
      <c r="M27" s="3">
        <f t="shared" si="8"/>
        <v>12.3</v>
      </c>
      <c r="N27" s="8">
        <f t="shared" si="4"/>
        <v>85.0061761904762</v>
      </c>
      <c r="O27" s="15">
        <v>12</v>
      </c>
      <c r="P27" s="16"/>
    </row>
    <row r="28" ht="14.25" spans="1:16">
      <c r="A28" s="10" t="s">
        <v>42</v>
      </c>
      <c r="B28" s="8">
        <v>89.986</v>
      </c>
      <c r="C28" s="9"/>
      <c r="D28" s="8">
        <f t="shared" si="5"/>
        <v>17.9972</v>
      </c>
      <c r="E28" s="8">
        <v>79.5430952380952</v>
      </c>
      <c r="F28" s="3"/>
      <c r="G28" s="8">
        <f t="shared" si="6"/>
        <v>39.7715476190476</v>
      </c>
      <c r="H28" s="8">
        <v>85.062</v>
      </c>
      <c r="I28" s="17">
        <v>4</v>
      </c>
      <c r="J28" s="8">
        <f t="shared" si="7"/>
        <v>13.3593</v>
      </c>
      <c r="K28" s="3">
        <v>80</v>
      </c>
      <c r="L28" s="18">
        <v>40</v>
      </c>
      <c r="M28" s="3">
        <f t="shared" si="8"/>
        <v>18</v>
      </c>
      <c r="N28" s="8">
        <f t="shared" si="4"/>
        <v>89.1280476190476</v>
      </c>
      <c r="O28" s="15">
        <v>4</v>
      </c>
      <c r="P28" s="16"/>
    </row>
    <row r="29" ht="14.25" spans="1:16">
      <c r="A29" s="11">
        <v>202201040203</v>
      </c>
      <c r="B29" s="8">
        <v>82.51</v>
      </c>
      <c r="C29" s="9"/>
      <c r="D29" s="8">
        <f t="shared" si="5"/>
        <v>16.502</v>
      </c>
      <c r="E29" s="8">
        <v>77.0166666666667</v>
      </c>
      <c r="F29" s="3"/>
      <c r="G29" s="8">
        <f t="shared" si="6"/>
        <v>38.5083333333333</v>
      </c>
      <c r="H29" s="8">
        <v>76.858</v>
      </c>
      <c r="I29" s="17">
        <v>4</v>
      </c>
      <c r="J29" s="8">
        <f t="shared" si="7"/>
        <v>12.1287</v>
      </c>
      <c r="K29" s="3">
        <v>80</v>
      </c>
      <c r="L29" s="18"/>
      <c r="M29" s="3">
        <f t="shared" si="8"/>
        <v>12</v>
      </c>
      <c r="N29" s="8">
        <f t="shared" si="4"/>
        <v>79.1390333333333</v>
      </c>
      <c r="O29" s="15">
        <v>23</v>
      </c>
      <c r="P29" s="16"/>
    </row>
    <row r="30" ht="14.25" spans="1:16">
      <c r="A30" s="7" t="s">
        <v>43</v>
      </c>
      <c r="B30" s="8">
        <v>84.3866666666667</v>
      </c>
      <c r="C30" s="9"/>
      <c r="D30" s="8">
        <f t="shared" si="5"/>
        <v>16.8773333333333</v>
      </c>
      <c r="E30" s="8">
        <v>75</v>
      </c>
      <c r="F30" s="3"/>
      <c r="G30" s="8">
        <f t="shared" si="6"/>
        <v>37.5</v>
      </c>
      <c r="H30" s="8">
        <v>81.136</v>
      </c>
      <c r="I30" s="17">
        <v>4</v>
      </c>
      <c r="J30" s="8">
        <f t="shared" si="7"/>
        <v>12.7704</v>
      </c>
      <c r="K30" s="3">
        <v>80</v>
      </c>
      <c r="L30" s="18">
        <v>2</v>
      </c>
      <c r="M30" s="3">
        <f t="shared" si="8"/>
        <v>12.3</v>
      </c>
      <c r="N30" s="8">
        <f t="shared" si="4"/>
        <v>78.4477333333333</v>
      </c>
      <c r="O30" s="15">
        <v>24</v>
      </c>
      <c r="P30" s="16">
        <v>-1</v>
      </c>
    </row>
    <row r="31" ht="14.25" spans="1:16">
      <c r="A31" s="10" t="s">
        <v>44</v>
      </c>
      <c r="B31" s="8">
        <v>83.9366666666667</v>
      </c>
      <c r="C31" s="9"/>
      <c r="D31" s="8">
        <f t="shared" si="5"/>
        <v>16.7873333333333</v>
      </c>
      <c r="E31" s="8">
        <v>79.6733333333333</v>
      </c>
      <c r="F31" s="3"/>
      <c r="G31" s="8">
        <f t="shared" si="6"/>
        <v>39.8366666666667</v>
      </c>
      <c r="H31" s="8">
        <v>87.302</v>
      </c>
      <c r="I31" s="17">
        <v>6</v>
      </c>
      <c r="J31" s="8">
        <f t="shared" si="7"/>
        <v>13.9953</v>
      </c>
      <c r="K31" s="3">
        <v>80</v>
      </c>
      <c r="L31" s="18">
        <v>4</v>
      </c>
      <c r="M31" s="3">
        <f t="shared" si="8"/>
        <v>12.6</v>
      </c>
      <c r="N31" s="8">
        <f t="shared" si="4"/>
        <v>83.2193</v>
      </c>
      <c r="O31" s="15">
        <v>17</v>
      </c>
      <c r="P31" s="16"/>
    </row>
    <row r="32" ht="14.25" spans="1:16">
      <c r="A32" s="10" t="s">
        <v>45</v>
      </c>
      <c r="B32" s="8">
        <v>89.562</v>
      </c>
      <c r="C32" s="9"/>
      <c r="D32" s="8">
        <f t="shared" si="5"/>
        <v>17.9124</v>
      </c>
      <c r="E32" s="8">
        <v>83.0104761904762</v>
      </c>
      <c r="F32" s="3"/>
      <c r="G32" s="8">
        <f t="shared" si="6"/>
        <v>41.5052380952381</v>
      </c>
      <c r="H32" s="8">
        <v>92.558</v>
      </c>
      <c r="I32" s="17">
        <v>5</v>
      </c>
      <c r="J32" s="8">
        <f t="shared" si="7"/>
        <v>14.6337</v>
      </c>
      <c r="K32" s="3">
        <v>80</v>
      </c>
      <c r="L32" s="18">
        <v>45</v>
      </c>
      <c r="M32" s="3">
        <f t="shared" si="8"/>
        <v>18.75</v>
      </c>
      <c r="N32" s="8">
        <f t="shared" si="4"/>
        <v>90.8013380952381</v>
      </c>
      <c r="O32" s="15">
        <v>2</v>
      </c>
      <c r="P32" s="16">
        <v>-2</v>
      </c>
    </row>
    <row r="33" ht="14.25" spans="1:16">
      <c r="A33" s="11">
        <v>202201010117</v>
      </c>
      <c r="B33" s="8">
        <v>87.9766666666667</v>
      </c>
      <c r="C33" s="9"/>
      <c r="D33" s="8">
        <f t="shared" si="5"/>
        <v>17.5953333333333</v>
      </c>
      <c r="E33" s="8">
        <v>78.6833333333333</v>
      </c>
      <c r="F33" s="3"/>
      <c r="G33" s="8">
        <f t="shared" si="6"/>
        <v>39.3416666666666</v>
      </c>
      <c r="H33" s="8">
        <v>77.458</v>
      </c>
      <c r="I33" s="17">
        <v>4</v>
      </c>
      <c r="J33" s="8">
        <f t="shared" si="7"/>
        <v>12.2187</v>
      </c>
      <c r="K33" s="3">
        <v>80</v>
      </c>
      <c r="L33" s="18"/>
      <c r="M33" s="3">
        <f t="shared" si="8"/>
        <v>12</v>
      </c>
      <c r="N33" s="8">
        <f t="shared" si="4"/>
        <v>81.1556999999999</v>
      </c>
      <c r="O33" s="15">
        <v>18</v>
      </c>
      <c r="P33" s="16"/>
    </row>
    <row r="34" ht="14.25" spans="1:16">
      <c r="A34" s="11">
        <v>202204020215</v>
      </c>
      <c r="B34" s="8">
        <v>87.44</v>
      </c>
      <c r="C34" s="9"/>
      <c r="D34" s="8">
        <f t="shared" ref="D34:D44" si="9">(B34+C34)*0.2</f>
        <v>17.488</v>
      </c>
      <c r="E34" s="8">
        <v>83.5754761904762</v>
      </c>
      <c r="F34" s="3"/>
      <c r="G34" s="8">
        <f t="shared" ref="G34:G44" si="10">(E34+F34)*0.5</f>
        <v>41.7877380952381</v>
      </c>
      <c r="H34" s="8">
        <v>87.508</v>
      </c>
      <c r="I34" s="17">
        <v>4</v>
      </c>
      <c r="J34" s="8">
        <f t="shared" ref="J34:J44" si="11">(H34+I34)*0.15</f>
        <v>13.7262</v>
      </c>
      <c r="K34" s="3">
        <v>80</v>
      </c>
      <c r="L34" s="18">
        <v>-2</v>
      </c>
      <c r="M34" s="3">
        <f t="shared" ref="M34:M44" si="12">(K34+L34)*0.15</f>
        <v>11.7</v>
      </c>
      <c r="N34" s="8">
        <f t="shared" si="4"/>
        <v>84.7019380952381</v>
      </c>
      <c r="O34" s="15">
        <v>13</v>
      </c>
      <c r="P34" s="16"/>
    </row>
    <row r="35" ht="14.25" spans="1:16">
      <c r="A35" s="11">
        <v>202204020229</v>
      </c>
      <c r="B35" s="8">
        <v>60.408</v>
      </c>
      <c r="C35" s="9"/>
      <c r="D35" s="8">
        <f t="shared" si="9"/>
        <v>12.0816</v>
      </c>
      <c r="E35" s="8">
        <v>67.3771428571429</v>
      </c>
      <c r="F35" s="3"/>
      <c r="G35" s="8">
        <f t="shared" si="10"/>
        <v>33.6885714285714</v>
      </c>
      <c r="H35" s="8">
        <v>84.213</v>
      </c>
      <c r="I35" s="17">
        <v>4</v>
      </c>
      <c r="J35" s="8">
        <f t="shared" si="11"/>
        <v>13.23195</v>
      </c>
      <c r="K35" s="3">
        <v>80</v>
      </c>
      <c r="L35" s="18">
        <v>-1</v>
      </c>
      <c r="M35" s="3">
        <f t="shared" si="12"/>
        <v>11.85</v>
      </c>
      <c r="N35" s="8">
        <f t="shared" si="4"/>
        <v>68.8521214285714</v>
      </c>
      <c r="O35" s="15">
        <v>35</v>
      </c>
      <c r="P35" s="16">
        <v>-2</v>
      </c>
    </row>
    <row r="36" ht="14.25" spans="1:16">
      <c r="A36" s="11">
        <v>202204020238</v>
      </c>
      <c r="B36" s="8">
        <v>79.396</v>
      </c>
      <c r="C36" s="9"/>
      <c r="D36" s="8">
        <f t="shared" si="9"/>
        <v>15.8792</v>
      </c>
      <c r="E36" s="8">
        <v>65.3134523809524</v>
      </c>
      <c r="F36" s="3"/>
      <c r="G36" s="8">
        <f t="shared" si="10"/>
        <v>32.6567261904762</v>
      </c>
      <c r="H36" s="8">
        <v>78.654</v>
      </c>
      <c r="I36" s="17">
        <v>4</v>
      </c>
      <c r="J36" s="8">
        <f t="shared" si="11"/>
        <v>12.3981</v>
      </c>
      <c r="K36" s="3">
        <v>80</v>
      </c>
      <c r="L36" s="18">
        <v>7</v>
      </c>
      <c r="M36" s="3">
        <f t="shared" si="12"/>
        <v>13.05</v>
      </c>
      <c r="N36" s="8">
        <f t="shared" si="4"/>
        <v>73.9840261904762</v>
      </c>
      <c r="O36" s="15">
        <v>28</v>
      </c>
      <c r="P36" s="16"/>
    </row>
    <row r="37" ht="14.25" spans="1:16">
      <c r="A37" s="11">
        <v>202204020211</v>
      </c>
      <c r="B37" s="8">
        <v>91.598</v>
      </c>
      <c r="C37" s="9"/>
      <c r="D37" s="8">
        <f t="shared" si="9"/>
        <v>18.3196</v>
      </c>
      <c r="E37" s="8">
        <v>85.5440476190476</v>
      </c>
      <c r="F37" s="3"/>
      <c r="G37" s="8">
        <f t="shared" si="10"/>
        <v>42.7720238095238</v>
      </c>
      <c r="H37" s="8">
        <v>88.763</v>
      </c>
      <c r="I37" s="17">
        <v>4</v>
      </c>
      <c r="J37" s="8">
        <f t="shared" si="11"/>
        <v>13.91445</v>
      </c>
      <c r="K37" s="3">
        <v>80</v>
      </c>
      <c r="L37" s="18">
        <v>7</v>
      </c>
      <c r="M37" s="3">
        <f t="shared" si="12"/>
        <v>13.05</v>
      </c>
      <c r="N37" s="8">
        <f t="shared" si="4"/>
        <v>86.0560738095238</v>
      </c>
      <c r="O37" s="15">
        <v>10</v>
      </c>
      <c r="P37" s="16">
        <v>-2</v>
      </c>
    </row>
    <row r="38" ht="14.25" spans="1:16">
      <c r="A38" s="11">
        <v>202204020235</v>
      </c>
      <c r="B38" s="8">
        <v>87.05</v>
      </c>
      <c r="C38" s="9"/>
      <c r="D38" s="8">
        <f t="shared" si="9"/>
        <v>17.41</v>
      </c>
      <c r="E38" s="8">
        <v>71.7446428571428</v>
      </c>
      <c r="F38" s="3"/>
      <c r="G38" s="8">
        <f t="shared" si="10"/>
        <v>35.8723214285714</v>
      </c>
      <c r="H38" s="8">
        <v>81.0915</v>
      </c>
      <c r="I38" s="17">
        <v>4</v>
      </c>
      <c r="J38" s="8">
        <f t="shared" si="11"/>
        <v>12.763725</v>
      </c>
      <c r="K38" s="3">
        <v>80</v>
      </c>
      <c r="L38" s="18">
        <v>7</v>
      </c>
      <c r="M38" s="3">
        <f t="shared" si="12"/>
        <v>13.05</v>
      </c>
      <c r="N38" s="8">
        <f t="shared" si="4"/>
        <v>79.0960464285714</v>
      </c>
      <c r="O38" s="15">
        <v>21</v>
      </c>
      <c r="P38" s="16"/>
    </row>
    <row r="39" ht="14.25" spans="1:16">
      <c r="A39" s="11">
        <v>202204020222</v>
      </c>
      <c r="B39" s="8">
        <v>89.21</v>
      </c>
      <c r="C39" s="9"/>
      <c r="D39" s="8">
        <f t="shared" si="9"/>
        <v>17.842</v>
      </c>
      <c r="E39" s="8">
        <v>86.0251190476191</v>
      </c>
      <c r="F39" s="3"/>
      <c r="G39" s="8">
        <f t="shared" si="10"/>
        <v>43.0125595238095</v>
      </c>
      <c r="H39" s="8">
        <v>91.383</v>
      </c>
      <c r="I39" s="17">
        <v>4</v>
      </c>
      <c r="J39" s="8">
        <f t="shared" si="11"/>
        <v>14.30745</v>
      </c>
      <c r="K39" s="3">
        <v>80</v>
      </c>
      <c r="L39" s="18">
        <v>40</v>
      </c>
      <c r="M39" s="3">
        <f t="shared" si="12"/>
        <v>18</v>
      </c>
      <c r="N39" s="8">
        <f t="shared" si="4"/>
        <v>93.1620095238095</v>
      </c>
      <c r="O39" s="15">
        <v>1</v>
      </c>
      <c r="P39" s="16"/>
    </row>
    <row r="40" ht="14.25" spans="1:16">
      <c r="A40" s="11">
        <v>202204020230</v>
      </c>
      <c r="B40" s="8">
        <v>75.834</v>
      </c>
      <c r="C40" s="9"/>
      <c r="D40" s="8">
        <f t="shared" si="9"/>
        <v>15.1668</v>
      </c>
      <c r="E40" s="8">
        <v>70.3709523809524</v>
      </c>
      <c r="F40" s="3"/>
      <c r="G40" s="8">
        <f t="shared" si="10"/>
        <v>35.1854761904762</v>
      </c>
      <c r="H40" s="8">
        <v>85.427</v>
      </c>
      <c r="I40" s="13">
        <v>4</v>
      </c>
      <c r="J40" s="8">
        <f t="shared" si="11"/>
        <v>13.41405</v>
      </c>
      <c r="K40" s="3">
        <v>80</v>
      </c>
      <c r="L40" s="14">
        <v>-2</v>
      </c>
      <c r="M40" s="3">
        <f t="shared" si="12"/>
        <v>11.7</v>
      </c>
      <c r="N40" s="8">
        <f t="shared" si="4"/>
        <v>71.4663261904762</v>
      </c>
      <c r="O40" s="15">
        <v>33</v>
      </c>
      <c r="P40" s="16">
        <v>-4</v>
      </c>
    </row>
    <row r="41" ht="14.25" spans="1:16">
      <c r="A41" s="11">
        <v>202204020203</v>
      </c>
      <c r="B41" s="8">
        <v>86.924</v>
      </c>
      <c r="C41" s="9"/>
      <c r="D41" s="8">
        <f t="shared" si="9"/>
        <v>17.3848</v>
      </c>
      <c r="E41" s="8">
        <v>75.9508333333333</v>
      </c>
      <c r="F41" s="3"/>
      <c r="G41" s="8">
        <f t="shared" si="10"/>
        <v>37.9754166666667</v>
      </c>
      <c r="H41" s="8">
        <v>83.159</v>
      </c>
      <c r="I41" s="13">
        <v>4</v>
      </c>
      <c r="J41" s="8">
        <f t="shared" si="11"/>
        <v>13.07385</v>
      </c>
      <c r="K41" s="3">
        <v>80</v>
      </c>
      <c r="L41" s="14">
        <v>7</v>
      </c>
      <c r="M41" s="3">
        <f t="shared" si="12"/>
        <v>13.05</v>
      </c>
      <c r="N41" s="8">
        <f t="shared" si="4"/>
        <v>77.4840666666667</v>
      </c>
      <c r="O41" s="15">
        <v>25</v>
      </c>
      <c r="P41" s="16">
        <v>-4</v>
      </c>
    </row>
    <row r="42" ht="14.25" spans="1:16">
      <c r="A42" s="11">
        <v>202204020233</v>
      </c>
      <c r="B42" s="8">
        <v>76.16</v>
      </c>
      <c r="C42" s="9"/>
      <c r="D42" s="8">
        <f t="shared" si="9"/>
        <v>15.232</v>
      </c>
      <c r="E42" s="8">
        <v>64.2794047619048</v>
      </c>
      <c r="F42" s="3"/>
      <c r="G42" s="8">
        <f t="shared" si="10"/>
        <v>32.1397023809524</v>
      </c>
      <c r="H42" s="8">
        <v>87.622</v>
      </c>
      <c r="I42" s="13">
        <v>4</v>
      </c>
      <c r="J42" s="8">
        <f t="shared" si="11"/>
        <v>13.7433</v>
      </c>
      <c r="K42" s="3">
        <v>80</v>
      </c>
      <c r="L42" s="14">
        <v>7</v>
      </c>
      <c r="M42" s="3">
        <f t="shared" si="12"/>
        <v>13.05</v>
      </c>
      <c r="N42" s="8">
        <f t="shared" si="4"/>
        <v>66.1650023809524</v>
      </c>
      <c r="O42" s="15">
        <v>36</v>
      </c>
      <c r="P42" s="16">
        <v>-8</v>
      </c>
    </row>
    <row r="43" ht="14.25" spans="1:16">
      <c r="A43" s="11">
        <v>202204020220</v>
      </c>
      <c r="B43" s="8">
        <v>80.988</v>
      </c>
      <c r="C43" s="9"/>
      <c r="D43" s="8">
        <f t="shared" si="9"/>
        <v>16.1976</v>
      </c>
      <c r="E43" s="8">
        <v>74.6069047619048</v>
      </c>
      <c r="F43" s="3"/>
      <c r="G43" s="8">
        <f t="shared" si="10"/>
        <v>37.3034523809524</v>
      </c>
      <c r="H43" s="8">
        <v>86.286</v>
      </c>
      <c r="I43" s="13">
        <v>4</v>
      </c>
      <c r="J43" s="8">
        <f t="shared" si="11"/>
        <v>13.5429</v>
      </c>
      <c r="K43" s="3">
        <v>80</v>
      </c>
      <c r="L43" s="14">
        <v>-1</v>
      </c>
      <c r="M43" s="3">
        <f t="shared" si="12"/>
        <v>11.85</v>
      </c>
      <c r="N43" s="8">
        <f t="shared" si="4"/>
        <v>78.8939523809524</v>
      </c>
      <c r="O43" s="15">
        <v>22</v>
      </c>
      <c r="P43" s="16"/>
    </row>
    <row r="44" ht="14.25" spans="1:16">
      <c r="A44" s="11">
        <v>202204020214</v>
      </c>
      <c r="B44" s="8">
        <v>84.704</v>
      </c>
      <c r="C44" s="9"/>
      <c r="D44" s="8">
        <f t="shared" si="9"/>
        <v>16.9408</v>
      </c>
      <c r="E44" s="8">
        <v>82.0488095238095</v>
      </c>
      <c r="F44" s="3"/>
      <c r="G44" s="8">
        <f t="shared" si="10"/>
        <v>41.0244047619047</v>
      </c>
      <c r="H44" s="8">
        <v>85.8545</v>
      </c>
      <c r="I44" s="19">
        <v>4</v>
      </c>
      <c r="J44" s="8">
        <f t="shared" si="11"/>
        <v>13.478175</v>
      </c>
      <c r="K44" s="3">
        <v>80</v>
      </c>
      <c r="L44" s="19">
        <v>7</v>
      </c>
      <c r="M44" s="3">
        <f t="shared" si="12"/>
        <v>13.05</v>
      </c>
      <c r="N44" s="8">
        <f t="shared" si="4"/>
        <v>84.4933797619047</v>
      </c>
      <c r="O44" s="15">
        <v>15</v>
      </c>
      <c r="P44" s="16"/>
    </row>
    <row r="45" spans="1:16">
      <c r="A45" s="4" t="s">
        <v>46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</sheetData>
  <mergeCells count="11">
    <mergeCell ref="A1:M1"/>
    <mergeCell ref="A2:M2"/>
    <mergeCell ref="B3:D3"/>
    <mergeCell ref="E3:G3"/>
    <mergeCell ref="H3:J3"/>
    <mergeCell ref="K3:M3"/>
    <mergeCell ref="B45:P45"/>
    <mergeCell ref="A3:A5"/>
    <mergeCell ref="N1:N5"/>
    <mergeCell ref="O1:O5"/>
    <mergeCell ref="P1:P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姚育学</dc:creator>
  <cp:lastModifiedBy>黄赟</cp:lastModifiedBy>
  <dcterms:created xsi:type="dcterms:W3CDTF">2023-08-30T01:49:00Z</dcterms:created>
  <dcterms:modified xsi:type="dcterms:W3CDTF">2023-09-07T00:37:38Z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0B16221981A047BFBD32276E635D8516_13</vt:lpwstr>
  </property>
</Properties>
</file>