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<sst xmlns="http://schemas.openxmlformats.org/spreadsheetml/2006/main" count="71" uniqueCount="58">
  <si>
    <r>
      <rPr>
        <sz val="11"/>
        <color rgb="FF000000"/>
        <rFont val="宋体"/>
        <charset val="134"/>
        <scheme val="minor"/>
      </rPr>
      <t>安徽中澳科技职业学院</t>
    </r>
    <r>
      <rPr>
        <u/>
        <sz val="11"/>
        <color rgb="FF000000"/>
        <rFont val="宋体"/>
        <charset val="134"/>
      </rPr>
      <t xml:space="preserve">   2022 </t>
    </r>
    <r>
      <rPr>
        <sz val="11"/>
        <color rgb="FF000000"/>
        <rFont val="宋体"/>
        <charset val="134"/>
      </rPr>
      <t xml:space="preserve"> 至</t>
    </r>
    <r>
      <rPr>
        <u/>
        <sz val="11"/>
        <color rgb="FF000000"/>
        <rFont val="宋体"/>
        <charset val="134"/>
      </rPr>
      <t xml:space="preserve">  2023  </t>
    </r>
    <r>
      <rPr>
        <sz val="11"/>
        <color rgb="FF000000"/>
        <rFont val="宋体"/>
        <charset val="134"/>
      </rPr>
      <t xml:space="preserve"> 学年综合素质测评表</t>
    </r>
  </si>
  <si>
    <t xml:space="preserve"> 系部：  信艺系       班级： 22级室内2班           专业： 室内艺术设计             辅导员：张聪慧</t>
  </si>
  <si>
    <r>
      <rPr>
        <sz val="11"/>
        <color rgb="FF000000"/>
        <rFont val="宋体"/>
        <charset val="134"/>
      </rPr>
      <t>学号</t>
    </r>
  </si>
  <si>
    <r>
      <rPr>
        <sz val="11"/>
        <color rgb="FF000000"/>
        <rFont val="宋体"/>
        <charset val="134"/>
      </rPr>
      <t>德 育 分 数</t>
    </r>
  </si>
  <si>
    <r>
      <rPr>
        <sz val="11"/>
        <color rgb="FF000000"/>
        <rFont val="宋体"/>
        <charset val="134"/>
      </rPr>
      <t>智育分数</t>
    </r>
  </si>
  <si>
    <r>
      <rPr>
        <sz val="11"/>
        <color rgb="FF000000"/>
        <rFont val="宋体"/>
        <charset val="134"/>
      </rPr>
      <t>身心素质分数</t>
    </r>
  </si>
  <si>
    <r>
      <rPr>
        <sz val="11"/>
        <color rgb="FF000000"/>
        <rFont val="宋体"/>
        <charset val="134"/>
      </rPr>
      <t>能 力 分 数</t>
    </r>
  </si>
  <si>
    <r>
      <rPr>
        <sz val="11"/>
        <color rgb="FF000000"/>
        <rFont val="宋体"/>
        <charset val="134"/>
      </rPr>
      <t>综合分数</t>
    </r>
  </si>
  <si>
    <r>
      <rPr>
        <sz val="11"/>
        <color rgb="FF000000"/>
        <rFont val="宋体"/>
        <charset val="134"/>
      </rPr>
      <t>综合排名</t>
    </r>
  </si>
  <si>
    <r>
      <rPr>
        <sz val="11"/>
        <color rgb="FF000000"/>
        <rFont val="宋体"/>
        <charset val="134"/>
      </rPr>
      <t>减</t>
    </r>
  </si>
  <si>
    <r>
      <rPr>
        <sz val="11"/>
        <color rgb="FF000000"/>
        <rFont val="宋体"/>
        <charset val="134"/>
      </rPr>
      <t>分</t>
    </r>
  </si>
  <si>
    <r>
      <rPr>
        <sz val="11"/>
        <color rgb="FF000000"/>
        <rFont val="宋体"/>
        <charset val="134"/>
      </rPr>
      <t>标</t>
    </r>
  </si>
  <si>
    <r>
      <rPr>
        <sz val="11"/>
        <color rgb="FF000000"/>
        <rFont val="宋体"/>
        <charset val="134"/>
      </rPr>
      <t>注</t>
    </r>
  </si>
  <si>
    <r>
      <rPr>
        <sz val="11"/>
        <color rgb="FF000000"/>
        <rFont val="宋体"/>
        <charset val="134"/>
      </rPr>
      <t>(*)</t>
    </r>
  </si>
  <si>
    <r>
      <rPr>
        <sz val="11"/>
        <color rgb="FF000000"/>
        <rFont val="宋体"/>
        <charset val="134"/>
      </rPr>
      <t>基准分</t>
    </r>
  </si>
  <si>
    <r>
      <rPr>
        <sz val="11"/>
        <color rgb="FF000000"/>
        <rFont val="宋体"/>
        <charset val="134"/>
      </rPr>
      <t>加减</t>
    </r>
  </si>
  <si>
    <r>
      <rPr>
        <sz val="11"/>
        <color rgb="FF000000"/>
        <rFont val="宋体"/>
        <charset val="134"/>
      </rPr>
      <t>课程</t>
    </r>
  </si>
  <si>
    <r>
      <rPr>
        <sz val="11"/>
        <color rgb="FF000000"/>
        <rFont val="宋体"/>
        <charset val="134"/>
      </rPr>
      <t>加</t>
    </r>
  </si>
  <si>
    <r>
      <rPr>
        <sz val="11"/>
        <color rgb="FF000000"/>
        <rFont val="宋体"/>
        <charset val="134"/>
      </rPr>
      <t>分值</t>
    </r>
  </si>
  <si>
    <r>
      <rPr>
        <sz val="11"/>
        <color rgb="FF000000"/>
        <rFont val="宋体"/>
        <charset val="134"/>
      </rPr>
      <t>小计</t>
    </r>
  </si>
  <si>
    <r>
      <rPr>
        <sz val="11"/>
        <color rgb="FF000000"/>
        <rFont val="宋体"/>
        <charset val="134"/>
      </rPr>
      <t>平均分</t>
    </r>
  </si>
  <si>
    <r>
      <rPr>
        <sz val="11"/>
        <color rgb="FF000000"/>
        <rFont val="宋体"/>
        <charset val="134"/>
      </rPr>
      <t>分数</t>
    </r>
  </si>
  <si>
    <t>202204050236</t>
  </si>
  <si>
    <t>202204050209</t>
  </si>
  <si>
    <t>202204050205</t>
  </si>
  <si>
    <t>202204050206</t>
  </si>
  <si>
    <t>202204050216</t>
  </si>
  <si>
    <t>202204050213</t>
  </si>
  <si>
    <t>202204050230</t>
  </si>
  <si>
    <t>202204050215</t>
  </si>
  <si>
    <t>202204050219</t>
  </si>
  <si>
    <t>202204050232</t>
  </si>
  <si>
    <t>202204050225</t>
  </si>
  <si>
    <t>202204050211</t>
  </si>
  <si>
    <t>202204050210</t>
  </si>
  <si>
    <t>202204050201</t>
  </si>
  <si>
    <t>202204050226</t>
  </si>
  <si>
    <t>202204050235</t>
  </si>
  <si>
    <t>202204050222</t>
  </si>
  <si>
    <t>202204050218</t>
  </si>
  <si>
    <t>202204050234</t>
  </si>
  <si>
    <t>202204050208</t>
  </si>
  <si>
    <t>202204050228</t>
  </si>
  <si>
    <t>202204050223</t>
  </si>
  <si>
    <t>202204050204</t>
  </si>
  <si>
    <t>202204050202</t>
  </si>
  <si>
    <t>202204050214</t>
  </si>
  <si>
    <t>202204050224</t>
  </si>
  <si>
    <t>202204050203</t>
  </si>
  <si>
    <t>202204050231</t>
  </si>
  <si>
    <t>202204050233</t>
  </si>
  <si>
    <t>202204050207</t>
  </si>
  <si>
    <t>202204050217</t>
  </si>
  <si>
    <t>202204050212</t>
  </si>
  <si>
    <t>202204050229</t>
  </si>
  <si>
    <t>202204050227</t>
  </si>
  <si>
    <t>202204050220</t>
  </si>
  <si>
    <t>202204050221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</si>
</sst>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9"/>
      <color indexed="8"/>
      <name val="SimSu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3" fillId="5" borderId="12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6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2"/>
  <sheetViews>
    <sheetView tabSelected="1" workbookViewId="0">
      <selection activeCell="B3" sqref="B$1:B$1048576"/>
    </sheetView>
  </sheetViews>
  <sheetFormatPr defaultColWidth="9" defaultRowHeight="13.5"/>
  <cols>
    <col min="1" max="1" width="15.8916666666667" customWidth="1"/>
    <col min="2" max="2" width="9.775" customWidth="1"/>
  </cols>
  <sheetData>
    <row r="1" ht="43" customHeight="1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32" customHeight="1" spans="1:18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ht="15" customHeight="1" spans="1:16">
      <c r="A3" s="3" t="s">
        <v>2</v>
      </c>
      <c r="B3" s="4" t="s">
        <v>3</v>
      </c>
      <c r="C3" s="4"/>
      <c r="D3" s="4"/>
      <c r="E3" s="4" t="s">
        <v>4</v>
      </c>
      <c r="F3" s="4"/>
      <c r="G3" s="4"/>
      <c r="H3" s="4" t="s">
        <v>5</v>
      </c>
      <c r="I3" s="4"/>
      <c r="J3" s="4"/>
      <c r="K3" s="4" t="s">
        <v>6</v>
      </c>
      <c r="L3" s="4"/>
      <c r="M3" s="4"/>
      <c r="N3" s="8" t="s">
        <v>7</v>
      </c>
      <c r="O3" s="8" t="s">
        <v>8</v>
      </c>
      <c r="P3" s="8" t="s">
        <v>9</v>
      </c>
    </row>
    <row r="4" spans="1:16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8"/>
      <c r="O4" s="8"/>
      <c r="P4" s="12" t="s">
        <v>10</v>
      </c>
    </row>
    <row r="5" spans="1:16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8"/>
      <c r="O5" s="8"/>
      <c r="P5" s="12" t="s">
        <v>11</v>
      </c>
    </row>
    <row r="6" spans="1:16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8"/>
      <c r="O6" s="8"/>
      <c r="P6" s="12" t="s">
        <v>12</v>
      </c>
    </row>
    <row r="7" spans="1:16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8"/>
      <c r="O7" s="8"/>
      <c r="P7" s="12" t="s">
        <v>13</v>
      </c>
    </row>
    <row r="8" ht="15" customHeight="1" spans="1:16">
      <c r="A8" s="5"/>
      <c r="B8" s="6" t="s">
        <v>14</v>
      </c>
      <c r="C8" s="6" t="s">
        <v>15</v>
      </c>
      <c r="D8" s="7">
        <v>0.2</v>
      </c>
      <c r="E8" s="6" t="s">
        <v>16</v>
      </c>
      <c r="F8" s="8" t="s">
        <v>17</v>
      </c>
      <c r="G8" s="9">
        <v>0.5</v>
      </c>
      <c r="H8" s="10" t="s">
        <v>14</v>
      </c>
      <c r="I8" s="10" t="s">
        <v>15</v>
      </c>
      <c r="J8" s="9">
        <v>0.15</v>
      </c>
      <c r="K8" s="10" t="s">
        <v>14</v>
      </c>
      <c r="L8" s="10" t="s">
        <v>15</v>
      </c>
      <c r="M8" s="9">
        <v>0.15</v>
      </c>
      <c r="N8" s="12"/>
      <c r="O8" s="12"/>
      <c r="P8" s="12"/>
    </row>
    <row r="9" spans="1:16">
      <c r="A9" s="5"/>
      <c r="B9" s="6"/>
      <c r="C9" s="6"/>
      <c r="D9" s="7"/>
      <c r="E9" s="6"/>
      <c r="F9" s="11" t="s">
        <v>9</v>
      </c>
      <c r="G9" s="9"/>
      <c r="H9" s="10"/>
      <c r="I9" s="10"/>
      <c r="J9" s="9"/>
      <c r="K9" s="10"/>
      <c r="L9" s="10"/>
      <c r="M9" s="9"/>
      <c r="N9" s="12"/>
      <c r="O9" s="12"/>
      <c r="P9" s="12"/>
    </row>
    <row r="10" ht="15" customHeight="1" spans="1:16">
      <c r="A10" s="5"/>
      <c r="B10" s="12">
        <v>80</v>
      </c>
      <c r="C10" s="6" t="s">
        <v>18</v>
      </c>
      <c r="D10" s="6" t="s">
        <v>19</v>
      </c>
      <c r="E10" s="6" t="s">
        <v>20</v>
      </c>
      <c r="F10" s="6" t="s">
        <v>18</v>
      </c>
      <c r="G10" s="6" t="s">
        <v>19</v>
      </c>
      <c r="H10" s="6" t="s">
        <v>20</v>
      </c>
      <c r="I10" s="6" t="s">
        <v>18</v>
      </c>
      <c r="J10" s="6" t="s">
        <v>19</v>
      </c>
      <c r="K10" s="12">
        <v>80</v>
      </c>
      <c r="L10" s="6" t="s">
        <v>21</v>
      </c>
      <c r="M10" s="6" t="s">
        <v>19</v>
      </c>
      <c r="N10" s="11"/>
      <c r="O10" s="11"/>
      <c r="P10" s="11"/>
    </row>
    <row r="11" spans="1:16">
      <c r="A11" s="5"/>
      <c r="B11" s="11" t="s">
        <v>10</v>
      </c>
      <c r="C11" s="6"/>
      <c r="D11" s="6"/>
      <c r="E11" s="6"/>
      <c r="F11" s="6"/>
      <c r="G11" s="6"/>
      <c r="H11" s="6"/>
      <c r="I11" s="6"/>
      <c r="J11" s="6"/>
      <c r="K11" s="11" t="s">
        <v>10</v>
      </c>
      <c r="L11" s="6"/>
      <c r="M11" s="6"/>
      <c r="N11" s="11"/>
      <c r="O11" s="11"/>
      <c r="P11" s="11"/>
    </row>
    <row r="12" ht="18" customHeight="1" spans="1:16">
      <c r="A12" s="13" t="s">
        <v>22</v>
      </c>
      <c r="B12" s="14">
        <v>91</v>
      </c>
      <c r="C12" s="15">
        <v>7</v>
      </c>
      <c r="D12" s="11">
        <f t="shared" ref="D12:D47" si="0">SUM(B12+C12)*0.2</f>
        <v>19.6</v>
      </c>
      <c r="E12" s="14">
        <v>91.16</v>
      </c>
      <c r="F12" s="15"/>
      <c r="G12" s="11">
        <f t="shared" ref="G12:G47" si="1">SUM(E12+F12)*0.5</f>
        <v>45.58</v>
      </c>
      <c r="H12" s="14">
        <v>90.75</v>
      </c>
      <c r="I12" s="15">
        <v>4</v>
      </c>
      <c r="J12" s="11">
        <f t="shared" ref="J12:J47" si="2">SUM(H12+I12)*0.15</f>
        <v>14.2125</v>
      </c>
      <c r="K12" s="11">
        <v>80</v>
      </c>
      <c r="L12" s="26">
        <v>30</v>
      </c>
      <c r="M12" s="27">
        <f t="shared" ref="M12:M47" si="3">SUM(K12+L12)*0.15</f>
        <v>16.5</v>
      </c>
      <c r="N12" s="27">
        <f t="shared" ref="N12:N47" si="4">SUM(M12+J12+G12+D12)</f>
        <v>95.8925</v>
      </c>
      <c r="O12" s="26">
        <v>1</v>
      </c>
      <c r="P12" s="26"/>
    </row>
    <row r="13" spans="1:16">
      <c r="A13" s="16" t="s">
        <v>23</v>
      </c>
      <c r="B13" s="17">
        <v>89.5</v>
      </c>
      <c r="C13" s="11">
        <v>7</v>
      </c>
      <c r="D13" s="11">
        <f t="shared" si="0"/>
        <v>19.3</v>
      </c>
      <c r="E13" s="17">
        <v>88</v>
      </c>
      <c r="F13" s="11"/>
      <c r="G13" s="11">
        <f t="shared" si="1"/>
        <v>44</v>
      </c>
      <c r="H13" s="17">
        <v>89.13</v>
      </c>
      <c r="I13" s="11">
        <v>4</v>
      </c>
      <c r="J13" s="11">
        <f t="shared" si="2"/>
        <v>13.9695</v>
      </c>
      <c r="K13" s="11">
        <v>80</v>
      </c>
      <c r="L13" s="27">
        <v>19</v>
      </c>
      <c r="M13" s="27">
        <f t="shared" si="3"/>
        <v>14.85</v>
      </c>
      <c r="N13" s="27">
        <f t="shared" si="4"/>
        <v>92.1195</v>
      </c>
      <c r="O13" s="26">
        <v>2</v>
      </c>
      <c r="P13" s="27"/>
    </row>
    <row r="14" spans="1:16">
      <c r="A14" s="16" t="s">
        <v>24</v>
      </c>
      <c r="B14" s="17">
        <v>91.5</v>
      </c>
      <c r="C14" s="11">
        <v>4</v>
      </c>
      <c r="D14" s="11">
        <f t="shared" si="0"/>
        <v>19.1</v>
      </c>
      <c r="E14" s="17">
        <v>91.33</v>
      </c>
      <c r="F14" s="11"/>
      <c r="G14" s="11">
        <f t="shared" si="1"/>
        <v>45.665</v>
      </c>
      <c r="H14" s="17">
        <v>89.38</v>
      </c>
      <c r="I14" s="11">
        <v>4</v>
      </c>
      <c r="J14" s="11">
        <f t="shared" si="2"/>
        <v>14.007</v>
      </c>
      <c r="K14" s="11">
        <v>80</v>
      </c>
      <c r="L14" s="27">
        <v>6.5</v>
      </c>
      <c r="M14" s="27">
        <f t="shared" si="3"/>
        <v>12.975</v>
      </c>
      <c r="N14" s="27">
        <f t="shared" si="4"/>
        <v>91.747</v>
      </c>
      <c r="O14" s="26">
        <v>3</v>
      </c>
      <c r="P14" s="27"/>
    </row>
    <row r="15" spans="1:16">
      <c r="A15" s="13" t="s">
        <v>25</v>
      </c>
      <c r="B15" s="17">
        <v>91.5</v>
      </c>
      <c r="C15" s="11"/>
      <c r="D15" s="11">
        <f t="shared" si="0"/>
        <v>18.3</v>
      </c>
      <c r="E15" s="17">
        <v>93</v>
      </c>
      <c r="F15" s="11"/>
      <c r="G15" s="11">
        <f t="shared" si="1"/>
        <v>46.5</v>
      </c>
      <c r="H15" s="17">
        <v>89.63</v>
      </c>
      <c r="I15" s="11">
        <v>4</v>
      </c>
      <c r="J15" s="11">
        <f t="shared" si="2"/>
        <v>14.0445</v>
      </c>
      <c r="K15" s="11">
        <v>80</v>
      </c>
      <c r="L15" s="27">
        <v>5.5</v>
      </c>
      <c r="M15" s="27">
        <f t="shared" si="3"/>
        <v>12.825</v>
      </c>
      <c r="N15" s="27">
        <f t="shared" si="4"/>
        <v>91.6695</v>
      </c>
      <c r="O15" s="26">
        <v>4</v>
      </c>
      <c r="P15" s="27"/>
    </row>
    <row r="16" spans="1:16">
      <c r="A16" s="13" t="s">
        <v>26</v>
      </c>
      <c r="B16" s="17">
        <v>92.5</v>
      </c>
      <c r="C16" s="11">
        <v>4</v>
      </c>
      <c r="D16" s="11">
        <f t="shared" si="0"/>
        <v>19.3</v>
      </c>
      <c r="E16" s="17">
        <v>89.8</v>
      </c>
      <c r="F16" s="11"/>
      <c r="G16" s="11">
        <f t="shared" si="1"/>
        <v>44.9</v>
      </c>
      <c r="H16" s="17">
        <v>89.8</v>
      </c>
      <c r="I16" s="11">
        <v>4</v>
      </c>
      <c r="J16" s="11">
        <f t="shared" si="2"/>
        <v>14.07</v>
      </c>
      <c r="K16" s="11">
        <v>80</v>
      </c>
      <c r="L16" s="27">
        <v>8</v>
      </c>
      <c r="M16" s="27">
        <f t="shared" si="3"/>
        <v>13.2</v>
      </c>
      <c r="N16" s="27">
        <f t="shared" si="4"/>
        <v>91.47</v>
      </c>
      <c r="O16" s="26">
        <v>5</v>
      </c>
      <c r="P16" s="27"/>
    </row>
    <row r="17" spans="1:16">
      <c r="A17" s="16" t="s">
        <v>27</v>
      </c>
      <c r="B17" s="17">
        <v>94</v>
      </c>
      <c r="C17" s="11"/>
      <c r="D17" s="11">
        <f t="shared" si="0"/>
        <v>18.8</v>
      </c>
      <c r="E17" s="17">
        <v>87.5</v>
      </c>
      <c r="F17" s="11"/>
      <c r="G17" s="11">
        <f t="shared" si="1"/>
        <v>43.75</v>
      </c>
      <c r="H17" s="17">
        <v>86.63</v>
      </c>
      <c r="I17" s="11">
        <v>4</v>
      </c>
      <c r="J17" s="11">
        <f t="shared" si="2"/>
        <v>13.5945</v>
      </c>
      <c r="K17" s="11">
        <v>80</v>
      </c>
      <c r="L17" s="27">
        <v>12</v>
      </c>
      <c r="M17" s="27">
        <f t="shared" si="3"/>
        <v>13.8</v>
      </c>
      <c r="N17" s="27">
        <f t="shared" si="4"/>
        <v>89.9445</v>
      </c>
      <c r="O17" s="26">
        <v>6</v>
      </c>
      <c r="P17" s="27"/>
    </row>
    <row r="18" spans="1:16">
      <c r="A18" s="13" t="s">
        <v>28</v>
      </c>
      <c r="B18" s="14">
        <v>95</v>
      </c>
      <c r="C18" s="15"/>
      <c r="D18" s="11">
        <f t="shared" si="0"/>
        <v>19</v>
      </c>
      <c r="E18" s="14">
        <v>87.5</v>
      </c>
      <c r="F18" s="15"/>
      <c r="G18" s="11">
        <f t="shared" si="1"/>
        <v>43.75</v>
      </c>
      <c r="H18" s="14">
        <v>88.38</v>
      </c>
      <c r="I18" s="15">
        <v>4</v>
      </c>
      <c r="J18" s="11">
        <f t="shared" si="2"/>
        <v>13.857</v>
      </c>
      <c r="K18" s="11">
        <v>80</v>
      </c>
      <c r="L18" s="26">
        <v>8</v>
      </c>
      <c r="M18" s="27">
        <f t="shared" si="3"/>
        <v>13.2</v>
      </c>
      <c r="N18" s="27">
        <f t="shared" si="4"/>
        <v>89.807</v>
      </c>
      <c r="O18" s="26">
        <v>7</v>
      </c>
      <c r="P18" s="26"/>
    </row>
    <row r="19" spans="1:16">
      <c r="A19" s="16" t="s">
        <v>29</v>
      </c>
      <c r="B19" s="17">
        <v>91.5</v>
      </c>
      <c r="C19" s="11">
        <v>4</v>
      </c>
      <c r="D19" s="11">
        <f t="shared" si="0"/>
        <v>19.1</v>
      </c>
      <c r="E19" s="17">
        <v>86.83</v>
      </c>
      <c r="F19" s="11"/>
      <c r="G19" s="11">
        <f t="shared" si="1"/>
        <v>43.415</v>
      </c>
      <c r="H19" s="17">
        <v>88.63</v>
      </c>
      <c r="I19" s="11">
        <v>4</v>
      </c>
      <c r="J19" s="11">
        <f t="shared" si="2"/>
        <v>13.8945</v>
      </c>
      <c r="K19" s="11">
        <v>80</v>
      </c>
      <c r="L19" s="27">
        <v>5</v>
      </c>
      <c r="M19" s="27">
        <f t="shared" si="3"/>
        <v>12.75</v>
      </c>
      <c r="N19" s="27">
        <f t="shared" si="4"/>
        <v>89.1595</v>
      </c>
      <c r="O19" s="26">
        <v>8</v>
      </c>
      <c r="P19" s="27"/>
    </row>
    <row r="20" spans="1:16">
      <c r="A20" s="16" t="s">
        <v>30</v>
      </c>
      <c r="B20" s="17">
        <v>88.5</v>
      </c>
      <c r="C20" s="11"/>
      <c r="D20" s="11">
        <f t="shared" si="0"/>
        <v>17.7</v>
      </c>
      <c r="E20" s="17">
        <v>89.16</v>
      </c>
      <c r="F20" s="11"/>
      <c r="G20" s="11">
        <f t="shared" si="1"/>
        <v>44.58</v>
      </c>
      <c r="H20" s="17">
        <v>89.16</v>
      </c>
      <c r="I20" s="11">
        <v>4</v>
      </c>
      <c r="J20" s="11">
        <f t="shared" si="2"/>
        <v>13.974</v>
      </c>
      <c r="K20" s="11">
        <v>80</v>
      </c>
      <c r="L20" s="27">
        <v>6</v>
      </c>
      <c r="M20" s="27">
        <f t="shared" si="3"/>
        <v>12.9</v>
      </c>
      <c r="N20" s="27">
        <f t="shared" si="4"/>
        <v>89.154</v>
      </c>
      <c r="O20" s="26">
        <v>9</v>
      </c>
      <c r="P20" s="27"/>
    </row>
    <row r="21" spans="1:16">
      <c r="A21" s="13" t="s">
        <v>31</v>
      </c>
      <c r="B21" s="14">
        <v>91.5</v>
      </c>
      <c r="C21" s="15"/>
      <c r="D21" s="11">
        <f t="shared" si="0"/>
        <v>18.3</v>
      </c>
      <c r="E21" s="14">
        <v>88.16</v>
      </c>
      <c r="F21" s="15"/>
      <c r="G21" s="11">
        <f t="shared" si="1"/>
        <v>44.08</v>
      </c>
      <c r="H21" s="14">
        <v>87.12</v>
      </c>
      <c r="I21" s="15">
        <v>4</v>
      </c>
      <c r="J21" s="11">
        <f t="shared" si="2"/>
        <v>13.668</v>
      </c>
      <c r="K21" s="11">
        <v>80</v>
      </c>
      <c r="L21" s="26">
        <v>5.5</v>
      </c>
      <c r="M21" s="27">
        <f t="shared" si="3"/>
        <v>12.825</v>
      </c>
      <c r="N21" s="27">
        <f t="shared" si="4"/>
        <v>88.873</v>
      </c>
      <c r="O21" s="26">
        <v>10</v>
      </c>
      <c r="P21" s="26"/>
    </row>
    <row r="22" spans="1:16">
      <c r="A22" s="16" t="s">
        <v>32</v>
      </c>
      <c r="B22" s="17">
        <v>90.5</v>
      </c>
      <c r="C22" s="11">
        <v>4</v>
      </c>
      <c r="D22" s="11">
        <f t="shared" si="0"/>
        <v>18.9</v>
      </c>
      <c r="E22" s="17">
        <v>86.66</v>
      </c>
      <c r="F22" s="11"/>
      <c r="G22" s="11">
        <f t="shared" si="1"/>
        <v>43.33</v>
      </c>
      <c r="H22" s="17">
        <v>87.87</v>
      </c>
      <c r="I22" s="11">
        <v>4</v>
      </c>
      <c r="J22" s="11">
        <f t="shared" si="2"/>
        <v>13.7805</v>
      </c>
      <c r="K22" s="11">
        <v>80</v>
      </c>
      <c r="L22" s="27">
        <v>5</v>
      </c>
      <c r="M22" s="27">
        <f t="shared" si="3"/>
        <v>12.75</v>
      </c>
      <c r="N22" s="27">
        <f t="shared" si="4"/>
        <v>88.7605</v>
      </c>
      <c r="O22" s="26">
        <v>11</v>
      </c>
      <c r="P22" s="27"/>
    </row>
    <row r="23" spans="1:16">
      <c r="A23" s="16" t="s">
        <v>33</v>
      </c>
      <c r="B23" s="17">
        <v>90.5</v>
      </c>
      <c r="C23" s="11"/>
      <c r="D23" s="11">
        <f t="shared" si="0"/>
        <v>18.1</v>
      </c>
      <c r="E23" s="17">
        <v>88.08</v>
      </c>
      <c r="F23" s="11"/>
      <c r="G23" s="11">
        <f t="shared" si="1"/>
        <v>44.04</v>
      </c>
      <c r="H23" s="17">
        <v>91.25</v>
      </c>
      <c r="I23" s="11">
        <v>4</v>
      </c>
      <c r="J23" s="11">
        <f t="shared" si="2"/>
        <v>14.2875</v>
      </c>
      <c r="K23" s="11">
        <v>80</v>
      </c>
      <c r="L23" s="27"/>
      <c r="M23" s="27">
        <f t="shared" si="3"/>
        <v>12</v>
      </c>
      <c r="N23" s="27">
        <f t="shared" si="4"/>
        <v>88.4275</v>
      </c>
      <c r="O23" s="26">
        <v>12</v>
      </c>
      <c r="P23" s="27"/>
    </row>
    <row r="24" spans="1:16">
      <c r="A24" s="13" t="s">
        <v>34</v>
      </c>
      <c r="B24" s="17">
        <v>86.5</v>
      </c>
      <c r="C24" s="11">
        <v>7</v>
      </c>
      <c r="D24" s="11">
        <f t="shared" si="0"/>
        <v>18.7</v>
      </c>
      <c r="E24" s="17">
        <v>80.5</v>
      </c>
      <c r="F24" s="11"/>
      <c r="G24" s="11">
        <f t="shared" si="1"/>
        <v>40.25</v>
      </c>
      <c r="H24" s="17">
        <v>82.35</v>
      </c>
      <c r="I24" s="11">
        <v>4</v>
      </c>
      <c r="J24" s="11">
        <f t="shared" si="2"/>
        <v>12.9525</v>
      </c>
      <c r="K24" s="11">
        <v>80</v>
      </c>
      <c r="L24" s="27">
        <v>24</v>
      </c>
      <c r="M24" s="27">
        <f t="shared" si="3"/>
        <v>15.6</v>
      </c>
      <c r="N24" s="27">
        <f t="shared" si="4"/>
        <v>87.5025</v>
      </c>
      <c r="O24" s="26">
        <v>13</v>
      </c>
      <c r="P24" s="27"/>
    </row>
    <row r="25" spans="1:16">
      <c r="A25" s="16" t="s">
        <v>35</v>
      </c>
      <c r="B25" s="17">
        <v>89</v>
      </c>
      <c r="C25" s="11">
        <v>4</v>
      </c>
      <c r="D25" s="11">
        <f t="shared" si="0"/>
        <v>18.6</v>
      </c>
      <c r="E25" s="17">
        <v>84.67</v>
      </c>
      <c r="F25" s="11"/>
      <c r="G25" s="11">
        <f t="shared" si="1"/>
        <v>42.335</v>
      </c>
      <c r="H25" s="17">
        <v>85.12</v>
      </c>
      <c r="I25" s="11">
        <v>4</v>
      </c>
      <c r="J25" s="11">
        <f t="shared" si="2"/>
        <v>13.368</v>
      </c>
      <c r="K25" s="11">
        <v>80</v>
      </c>
      <c r="L25" s="27">
        <v>6.5</v>
      </c>
      <c r="M25" s="27">
        <f t="shared" si="3"/>
        <v>12.975</v>
      </c>
      <c r="N25" s="27">
        <f t="shared" si="4"/>
        <v>87.278</v>
      </c>
      <c r="O25" s="26">
        <v>14</v>
      </c>
      <c r="P25" s="27"/>
    </row>
    <row r="26" spans="1:16">
      <c r="A26" s="13" t="s">
        <v>36</v>
      </c>
      <c r="B26" s="17">
        <v>88.5</v>
      </c>
      <c r="C26" s="11"/>
      <c r="D26" s="11">
        <f t="shared" si="0"/>
        <v>17.7</v>
      </c>
      <c r="E26" s="17">
        <v>87.5</v>
      </c>
      <c r="F26" s="11"/>
      <c r="G26" s="11">
        <f t="shared" si="1"/>
        <v>43.75</v>
      </c>
      <c r="H26" s="17">
        <v>88</v>
      </c>
      <c r="I26" s="11">
        <v>4</v>
      </c>
      <c r="J26" s="11">
        <f t="shared" si="2"/>
        <v>13.8</v>
      </c>
      <c r="K26" s="11">
        <v>80</v>
      </c>
      <c r="L26" s="27"/>
      <c r="M26" s="27">
        <f t="shared" si="3"/>
        <v>12</v>
      </c>
      <c r="N26" s="27">
        <f t="shared" si="4"/>
        <v>87.25</v>
      </c>
      <c r="O26" s="26">
        <v>15</v>
      </c>
      <c r="P26" s="27"/>
    </row>
    <row r="27" spans="1:16">
      <c r="A27" s="16" t="s">
        <v>37</v>
      </c>
      <c r="B27" s="14">
        <v>87.5</v>
      </c>
      <c r="C27" s="15"/>
      <c r="D27" s="11">
        <f t="shared" si="0"/>
        <v>17.5</v>
      </c>
      <c r="E27" s="14">
        <v>86.66</v>
      </c>
      <c r="F27" s="15"/>
      <c r="G27" s="11">
        <f t="shared" si="1"/>
        <v>43.33</v>
      </c>
      <c r="H27" s="14">
        <v>85.5</v>
      </c>
      <c r="I27" s="15">
        <v>4</v>
      </c>
      <c r="J27" s="11">
        <f t="shared" si="2"/>
        <v>13.425</v>
      </c>
      <c r="K27" s="11">
        <v>80</v>
      </c>
      <c r="L27" s="26">
        <v>4.5</v>
      </c>
      <c r="M27" s="27">
        <f t="shared" si="3"/>
        <v>12.675</v>
      </c>
      <c r="N27" s="27">
        <f t="shared" si="4"/>
        <v>86.93</v>
      </c>
      <c r="O27" s="26">
        <v>16</v>
      </c>
      <c r="P27" s="26"/>
    </row>
    <row r="28" spans="1:16">
      <c r="A28" s="13" t="s">
        <v>38</v>
      </c>
      <c r="B28" s="17">
        <v>88.5</v>
      </c>
      <c r="C28" s="11"/>
      <c r="D28" s="11">
        <f t="shared" si="0"/>
        <v>17.7</v>
      </c>
      <c r="E28" s="17">
        <v>87.16</v>
      </c>
      <c r="F28" s="11"/>
      <c r="G28" s="11">
        <f t="shared" si="1"/>
        <v>43.58</v>
      </c>
      <c r="H28" s="17">
        <v>81.37</v>
      </c>
      <c r="I28" s="11">
        <v>4</v>
      </c>
      <c r="J28" s="11">
        <f t="shared" si="2"/>
        <v>12.8055</v>
      </c>
      <c r="K28" s="11">
        <v>80</v>
      </c>
      <c r="L28" s="27"/>
      <c r="M28" s="27">
        <f t="shared" si="3"/>
        <v>12</v>
      </c>
      <c r="N28" s="27">
        <f t="shared" si="4"/>
        <v>86.0855</v>
      </c>
      <c r="O28" s="26">
        <v>17</v>
      </c>
      <c r="P28" s="27"/>
    </row>
    <row r="29" spans="1:16">
      <c r="A29" s="13" t="s">
        <v>39</v>
      </c>
      <c r="B29" s="17">
        <v>88.5</v>
      </c>
      <c r="C29" s="11"/>
      <c r="D29" s="11">
        <f t="shared" si="0"/>
        <v>17.7</v>
      </c>
      <c r="E29" s="17">
        <v>82.83</v>
      </c>
      <c r="F29" s="11"/>
      <c r="G29" s="11">
        <f t="shared" si="1"/>
        <v>41.415</v>
      </c>
      <c r="H29" s="17">
        <v>82.83</v>
      </c>
      <c r="I29" s="11">
        <v>4</v>
      </c>
      <c r="J29" s="11">
        <f t="shared" si="2"/>
        <v>13.0245</v>
      </c>
      <c r="K29" s="11">
        <v>80</v>
      </c>
      <c r="L29" s="27">
        <v>12</v>
      </c>
      <c r="M29" s="27">
        <f t="shared" si="3"/>
        <v>13.8</v>
      </c>
      <c r="N29" s="27">
        <f t="shared" si="4"/>
        <v>85.9395</v>
      </c>
      <c r="O29" s="26">
        <v>18</v>
      </c>
      <c r="P29" s="27"/>
    </row>
    <row r="30" spans="1:16">
      <c r="A30" s="13" t="s">
        <v>40</v>
      </c>
      <c r="B30" s="14">
        <v>88</v>
      </c>
      <c r="C30" s="15"/>
      <c r="D30" s="11">
        <f t="shared" si="0"/>
        <v>17.6</v>
      </c>
      <c r="E30" s="14">
        <v>84</v>
      </c>
      <c r="F30" s="15"/>
      <c r="G30" s="11">
        <f t="shared" si="1"/>
        <v>42</v>
      </c>
      <c r="H30" s="14">
        <v>88.5</v>
      </c>
      <c r="I30" s="15">
        <v>4</v>
      </c>
      <c r="J30" s="11">
        <f t="shared" si="2"/>
        <v>13.875</v>
      </c>
      <c r="K30" s="11">
        <v>80</v>
      </c>
      <c r="L30" s="26"/>
      <c r="M30" s="27">
        <f t="shared" si="3"/>
        <v>12</v>
      </c>
      <c r="N30" s="27">
        <f t="shared" si="4"/>
        <v>85.475</v>
      </c>
      <c r="O30" s="26">
        <v>19</v>
      </c>
      <c r="P30" s="26"/>
    </row>
    <row r="31" spans="1:16">
      <c r="A31" s="13" t="s">
        <v>41</v>
      </c>
      <c r="B31" s="17">
        <v>90.5</v>
      </c>
      <c r="C31" s="11"/>
      <c r="D31" s="11">
        <f t="shared" si="0"/>
        <v>18.1</v>
      </c>
      <c r="E31" s="17">
        <v>84.5</v>
      </c>
      <c r="F31" s="11"/>
      <c r="G31" s="11">
        <f t="shared" si="1"/>
        <v>42.25</v>
      </c>
      <c r="H31" s="17">
        <v>79.38</v>
      </c>
      <c r="I31" s="11">
        <v>4</v>
      </c>
      <c r="J31" s="11">
        <f t="shared" si="2"/>
        <v>12.507</v>
      </c>
      <c r="K31" s="11">
        <v>80</v>
      </c>
      <c r="L31" s="27">
        <v>4</v>
      </c>
      <c r="M31" s="27">
        <f t="shared" si="3"/>
        <v>12.6</v>
      </c>
      <c r="N31" s="27">
        <f t="shared" si="4"/>
        <v>85.457</v>
      </c>
      <c r="O31" s="26">
        <v>20</v>
      </c>
      <c r="P31" s="27"/>
    </row>
    <row r="32" spans="1:16">
      <c r="A32" s="13" t="s">
        <v>42</v>
      </c>
      <c r="B32" s="17">
        <v>89.5</v>
      </c>
      <c r="C32" s="11"/>
      <c r="D32" s="11">
        <f t="shared" si="0"/>
        <v>17.9</v>
      </c>
      <c r="E32" s="17">
        <v>82.58</v>
      </c>
      <c r="F32" s="11"/>
      <c r="G32" s="11">
        <f t="shared" si="1"/>
        <v>41.29</v>
      </c>
      <c r="H32" s="17">
        <v>88.13</v>
      </c>
      <c r="I32" s="11">
        <v>4</v>
      </c>
      <c r="J32" s="11">
        <f t="shared" si="2"/>
        <v>13.8195</v>
      </c>
      <c r="K32" s="11">
        <v>80</v>
      </c>
      <c r="L32" s="27">
        <v>1</v>
      </c>
      <c r="M32" s="27">
        <f t="shared" si="3"/>
        <v>12.15</v>
      </c>
      <c r="N32" s="27">
        <f t="shared" si="4"/>
        <v>85.1595</v>
      </c>
      <c r="O32" s="26">
        <v>21</v>
      </c>
      <c r="P32" s="27"/>
    </row>
    <row r="33" spans="1:16">
      <c r="A33" s="16" t="s">
        <v>43</v>
      </c>
      <c r="B33" s="17">
        <v>87</v>
      </c>
      <c r="C33" s="11"/>
      <c r="D33" s="11">
        <f t="shared" si="0"/>
        <v>17.4</v>
      </c>
      <c r="E33" s="17">
        <v>84.66</v>
      </c>
      <c r="F33" s="11"/>
      <c r="G33" s="11">
        <f t="shared" si="1"/>
        <v>42.33</v>
      </c>
      <c r="H33" s="17">
        <v>84.87</v>
      </c>
      <c r="I33" s="11">
        <v>4</v>
      </c>
      <c r="J33" s="11">
        <f t="shared" si="2"/>
        <v>13.3305</v>
      </c>
      <c r="K33" s="11">
        <v>80</v>
      </c>
      <c r="L33" s="27"/>
      <c r="M33" s="27">
        <f t="shared" si="3"/>
        <v>12</v>
      </c>
      <c r="N33" s="27">
        <f t="shared" si="4"/>
        <v>85.0605</v>
      </c>
      <c r="O33" s="26">
        <v>22</v>
      </c>
      <c r="P33" s="27"/>
    </row>
    <row r="34" spans="1:16">
      <c r="A34" s="13" t="s">
        <v>44</v>
      </c>
      <c r="B34" s="17">
        <v>90.5</v>
      </c>
      <c r="C34" s="11">
        <v>4</v>
      </c>
      <c r="D34" s="11">
        <f t="shared" si="0"/>
        <v>18.9</v>
      </c>
      <c r="E34" s="17">
        <v>81.83</v>
      </c>
      <c r="F34" s="11"/>
      <c r="G34" s="11">
        <f t="shared" si="1"/>
        <v>40.915</v>
      </c>
      <c r="H34" s="17">
        <v>83.38</v>
      </c>
      <c r="I34" s="11">
        <v>4</v>
      </c>
      <c r="J34" s="11">
        <f t="shared" si="2"/>
        <v>13.107</v>
      </c>
      <c r="K34" s="11">
        <v>80</v>
      </c>
      <c r="L34" s="27">
        <v>0</v>
      </c>
      <c r="M34" s="27">
        <f t="shared" si="3"/>
        <v>12</v>
      </c>
      <c r="N34" s="27">
        <f t="shared" si="4"/>
        <v>84.922</v>
      </c>
      <c r="O34" s="26">
        <v>23</v>
      </c>
      <c r="P34" s="27"/>
    </row>
    <row r="35" spans="1:16">
      <c r="A35" s="13" t="s">
        <v>45</v>
      </c>
      <c r="B35" s="17">
        <v>85</v>
      </c>
      <c r="C35" s="11"/>
      <c r="D35" s="11">
        <f t="shared" si="0"/>
        <v>17</v>
      </c>
      <c r="E35" s="17">
        <v>82.83</v>
      </c>
      <c r="F35" s="11"/>
      <c r="G35" s="11">
        <f t="shared" si="1"/>
        <v>41.415</v>
      </c>
      <c r="H35" s="17">
        <v>76.75</v>
      </c>
      <c r="I35" s="11">
        <v>4</v>
      </c>
      <c r="J35" s="11">
        <f t="shared" si="2"/>
        <v>12.1125</v>
      </c>
      <c r="K35" s="11">
        <v>80</v>
      </c>
      <c r="L35" s="27">
        <v>14.5</v>
      </c>
      <c r="M35" s="27">
        <f t="shared" si="3"/>
        <v>14.175</v>
      </c>
      <c r="N35" s="27">
        <f t="shared" si="4"/>
        <v>84.7025</v>
      </c>
      <c r="O35" s="26">
        <v>24</v>
      </c>
      <c r="P35" s="27"/>
    </row>
    <row r="36" spans="1:16">
      <c r="A36" s="13" t="s">
        <v>46</v>
      </c>
      <c r="B36" s="17">
        <v>85</v>
      </c>
      <c r="C36" s="11">
        <v>4</v>
      </c>
      <c r="D36" s="11">
        <f t="shared" si="0"/>
        <v>17.8</v>
      </c>
      <c r="E36" s="17">
        <v>81</v>
      </c>
      <c r="F36" s="11"/>
      <c r="G36" s="11">
        <f t="shared" si="1"/>
        <v>40.5</v>
      </c>
      <c r="H36" s="17">
        <v>88</v>
      </c>
      <c r="I36" s="11">
        <v>4</v>
      </c>
      <c r="J36" s="11">
        <f t="shared" si="2"/>
        <v>13.8</v>
      </c>
      <c r="K36" s="11">
        <v>80</v>
      </c>
      <c r="L36" s="27"/>
      <c r="M36" s="27">
        <f t="shared" si="3"/>
        <v>12</v>
      </c>
      <c r="N36" s="27">
        <f t="shared" si="4"/>
        <v>84.1</v>
      </c>
      <c r="O36" s="26">
        <v>25</v>
      </c>
      <c r="P36" s="27"/>
    </row>
    <row r="37" spans="1:16">
      <c r="A37" s="13" t="s">
        <v>47</v>
      </c>
      <c r="B37" s="17">
        <v>88</v>
      </c>
      <c r="C37" s="11"/>
      <c r="D37" s="11">
        <f t="shared" si="0"/>
        <v>17.6</v>
      </c>
      <c r="E37" s="17">
        <v>83</v>
      </c>
      <c r="F37" s="11"/>
      <c r="G37" s="11">
        <f t="shared" si="1"/>
        <v>41.5</v>
      </c>
      <c r="H37" s="17">
        <v>80.37</v>
      </c>
      <c r="I37" s="11">
        <v>4</v>
      </c>
      <c r="J37" s="11">
        <f t="shared" si="2"/>
        <v>12.6555</v>
      </c>
      <c r="K37" s="11">
        <v>80</v>
      </c>
      <c r="L37" s="27"/>
      <c r="M37" s="27">
        <f t="shared" si="3"/>
        <v>12</v>
      </c>
      <c r="N37" s="27">
        <f t="shared" si="4"/>
        <v>83.7555</v>
      </c>
      <c r="O37" s="26">
        <v>26</v>
      </c>
      <c r="P37" s="27"/>
    </row>
    <row r="38" spans="1:16">
      <c r="A38" s="16" t="s">
        <v>48</v>
      </c>
      <c r="B38" s="17">
        <v>85.5</v>
      </c>
      <c r="C38" s="11"/>
      <c r="D38" s="11">
        <f t="shared" si="0"/>
        <v>17.1</v>
      </c>
      <c r="E38" s="17">
        <v>81</v>
      </c>
      <c r="F38" s="11"/>
      <c r="G38" s="11">
        <f t="shared" si="1"/>
        <v>40.5</v>
      </c>
      <c r="H38" s="17">
        <v>79.12</v>
      </c>
      <c r="I38" s="11">
        <v>4</v>
      </c>
      <c r="J38" s="11">
        <f t="shared" si="2"/>
        <v>12.468</v>
      </c>
      <c r="K38" s="11">
        <v>80</v>
      </c>
      <c r="L38" s="27">
        <v>6</v>
      </c>
      <c r="M38" s="27">
        <f t="shared" si="3"/>
        <v>12.9</v>
      </c>
      <c r="N38" s="27">
        <f t="shared" si="4"/>
        <v>82.968</v>
      </c>
      <c r="O38" s="26">
        <v>27</v>
      </c>
      <c r="P38" s="27"/>
    </row>
    <row r="39" spans="1:16">
      <c r="A39" s="16" t="s">
        <v>49</v>
      </c>
      <c r="B39" s="14">
        <v>81.5</v>
      </c>
      <c r="C39" s="15"/>
      <c r="D39" s="11">
        <f t="shared" si="0"/>
        <v>16.3</v>
      </c>
      <c r="E39" s="14">
        <v>81.83</v>
      </c>
      <c r="F39" s="15"/>
      <c r="G39" s="11">
        <f t="shared" si="1"/>
        <v>40.915</v>
      </c>
      <c r="H39" s="14">
        <v>84.62</v>
      </c>
      <c r="I39" s="15">
        <v>4</v>
      </c>
      <c r="J39" s="11">
        <f t="shared" si="2"/>
        <v>13.293</v>
      </c>
      <c r="K39" s="11">
        <v>80</v>
      </c>
      <c r="L39" s="26">
        <v>1</v>
      </c>
      <c r="M39" s="27">
        <f t="shared" si="3"/>
        <v>12.15</v>
      </c>
      <c r="N39" s="27">
        <f t="shared" si="4"/>
        <v>82.658</v>
      </c>
      <c r="O39" s="26">
        <v>28</v>
      </c>
      <c r="P39" s="26"/>
    </row>
    <row r="40" spans="1:16">
      <c r="A40" s="16" t="s">
        <v>50</v>
      </c>
      <c r="B40" s="14">
        <v>84</v>
      </c>
      <c r="C40" s="15"/>
      <c r="D40" s="11">
        <f t="shared" si="0"/>
        <v>16.8</v>
      </c>
      <c r="E40" s="14">
        <v>82</v>
      </c>
      <c r="F40" s="15"/>
      <c r="G40" s="11">
        <f t="shared" si="1"/>
        <v>41</v>
      </c>
      <c r="H40" s="14">
        <v>77.25</v>
      </c>
      <c r="I40" s="15">
        <v>4</v>
      </c>
      <c r="J40" s="11">
        <f t="shared" si="2"/>
        <v>12.1875</v>
      </c>
      <c r="K40" s="11">
        <v>80</v>
      </c>
      <c r="L40" s="26">
        <v>2</v>
      </c>
      <c r="M40" s="27">
        <f t="shared" si="3"/>
        <v>12.3</v>
      </c>
      <c r="N40" s="27">
        <f t="shared" si="4"/>
        <v>82.2875</v>
      </c>
      <c r="O40" s="26">
        <v>29</v>
      </c>
      <c r="P40" s="26"/>
    </row>
    <row r="41" spans="1:16">
      <c r="A41" s="16" t="s">
        <v>51</v>
      </c>
      <c r="B41" s="17">
        <v>82</v>
      </c>
      <c r="C41" s="5"/>
      <c r="D41" s="11">
        <f t="shared" si="0"/>
        <v>16.4</v>
      </c>
      <c r="E41" s="18">
        <v>78.6</v>
      </c>
      <c r="F41" s="5"/>
      <c r="G41" s="11">
        <f t="shared" si="1"/>
        <v>39.3</v>
      </c>
      <c r="H41" s="18">
        <v>87.13</v>
      </c>
      <c r="I41" s="5">
        <v>4</v>
      </c>
      <c r="J41" s="11">
        <f t="shared" si="2"/>
        <v>13.6695</v>
      </c>
      <c r="K41" s="11">
        <v>80</v>
      </c>
      <c r="L41" s="28">
        <v>3</v>
      </c>
      <c r="M41" s="27">
        <f t="shared" si="3"/>
        <v>12.45</v>
      </c>
      <c r="N41" s="27">
        <f t="shared" si="4"/>
        <v>81.8195</v>
      </c>
      <c r="O41" s="26">
        <v>30</v>
      </c>
      <c r="P41" s="28"/>
    </row>
    <row r="42" spans="1:16">
      <c r="A42" s="16" t="s">
        <v>52</v>
      </c>
      <c r="B42" s="19">
        <v>84</v>
      </c>
      <c r="C42" s="3"/>
      <c r="D42" s="11">
        <f t="shared" si="0"/>
        <v>16.8</v>
      </c>
      <c r="E42" s="20">
        <v>80</v>
      </c>
      <c r="F42" s="3"/>
      <c r="G42" s="11">
        <f t="shared" si="1"/>
        <v>40</v>
      </c>
      <c r="H42" s="20">
        <v>80</v>
      </c>
      <c r="I42" s="3">
        <v>4</v>
      </c>
      <c r="J42" s="11">
        <f t="shared" si="2"/>
        <v>12.6</v>
      </c>
      <c r="K42" s="11">
        <v>80</v>
      </c>
      <c r="L42" s="29">
        <v>0</v>
      </c>
      <c r="M42" s="27">
        <f t="shared" si="3"/>
        <v>12</v>
      </c>
      <c r="N42" s="27">
        <f t="shared" si="4"/>
        <v>81.4</v>
      </c>
      <c r="O42" s="26">
        <v>31</v>
      </c>
      <c r="P42" s="29"/>
    </row>
    <row r="43" spans="1:16">
      <c r="A43" s="13" t="s">
        <v>53</v>
      </c>
      <c r="B43" s="19">
        <v>86.5</v>
      </c>
      <c r="C43" s="3">
        <v>4</v>
      </c>
      <c r="D43" s="11">
        <f t="shared" si="0"/>
        <v>18.1</v>
      </c>
      <c r="E43" s="20">
        <v>68.5</v>
      </c>
      <c r="F43" s="3"/>
      <c r="G43" s="11">
        <f t="shared" si="1"/>
        <v>34.25</v>
      </c>
      <c r="H43" s="20">
        <v>87.5</v>
      </c>
      <c r="I43" s="3">
        <v>4</v>
      </c>
      <c r="J43" s="11">
        <f t="shared" si="2"/>
        <v>13.725</v>
      </c>
      <c r="K43" s="11">
        <v>80</v>
      </c>
      <c r="L43" s="29">
        <v>14</v>
      </c>
      <c r="M43" s="27">
        <f t="shared" si="3"/>
        <v>14.1</v>
      </c>
      <c r="N43" s="27">
        <f t="shared" si="4"/>
        <v>80.175</v>
      </c>
      <c r="O43" s="26">
        <v>32</v>
      </c>
      <c r="P43" s="29"/>
    </row>
    <row r="44" spans="1:16">
      <c r="A44" s="16" t="s">
        <v>54</v>
      </c>
      <c r="B44" s="19">
        <v>77</v>
      </c>
      <c r="C44" s="3"/>
      <c r="D44" s="11">
        <f t="shared" si="0"/>
        <v>15.4</v>
      </c>
      <c r="E44" s="20">
        <v>76.58</v>
      </c>
      <c r="F44" s="3"/>
      <c r="G44" s="11">
        <f t="shared" si="1"/>
        <v>38.29</v>
      </c>
      <c r="H44" s="20">
        <v>85.5</v>
      </c>
      <c r="I44" s="3">
        <v>4</v>
      </c>
      <c r="J44" s="11">
        <f t="shared" si="2"/>
        <v>13.425</v>
      </c>
      <c r="K44" s="11">
        <v>80</v>
      </c>
      <c r="L44" s="29"/>
      <c r="M44" s="27">
        <f t="shared" si="3"/>
        <v>12</v>
      </c>
      <c r="N44" s="27">
        <f t="shared" si="4"/>
        <v>79.115</v>
      </c>
      <c r="O44" s="26">
        <v>33</v>
      </c>
      <c r="P44" s="29"/>
    </row>
    <row r="45" spans="1:16">
      <c r="A45" s="16" t="s">
        <v>55</v>
      </c>
      <c r="B45" s="19">
        <v>74.5</v>
      </c>
      <c r="C45" s="3"/>
      <c r="D45" s="11">
        <f t="shared" si="0"/>
        <v>14.9</v>
      </c>
      <c r="E45" s="20">
        <v>79.67</v>
      </c>
      <c r="F45" s="3"/>
      <c r="G45" s="11">
        <f t="shared" si="1"/>
        <v>39.835</v>
      </c>
      <c r="H45" s="20">
        <v>72.38</v>
      </c>
      <c r="I45" s="3">
        <v>4</v>
      </c>
      <c r="J45" s="11">
        <f t="shared" si="2"/>
        <v>11.457</v>
      </c>
      <c r="K45" s="11">
        <v>80</v>
      </c>
      <c r="L45" s="29"/>
      <c r="M45" s="27">
        <f t="shared" si="3"/>
        <v>12</v>
      </c>
      <c r="N45" s="27">
        <f t="shared" si="4"/>
        <v>78.192</v>
      </c>
      <c r="O45" s="26">
        <v>34</v>
      </c>
      <c r="P45" s="29"/>
    </row>
    <row r="46" spans="1:16">
      <c r="A46" s="13" t="s">
        <v>56</v>
      </c>
      <c r="B46" s="19">
        <v>65</v>
      </c>
      <c r="C46" s="3"/>
      <c r="D46" s="11">
        <f t="shared" si="0"/>
        <v>13</v>
      </c>
      <c r="E46" s="20">
        <v>76.83</v>
      </c>
      <c r="F46" s="3"/>
      <c r="G46" s="11">
        <f t="shared" si="1"/>
        <v>38.415</v>
      </c>
      <c r="H46" s="20">
        <v>76.83</v>
      </c>
      <c r="I46" s="3">
        <v>4</v>
      </c>
      <c r="J46" s="11">
        <f t="shared" si="2"/>
        <v>12.1245</v>
      </c>
      <c r="K46" s="11">
        <v>80</v>
      </c>
      <c r="L46" s="29">
        <v>6</v>
      </c>
      <c r="M46" s="27">
        <f t="shared" si="3"/>
        <v>12.9</v>
      </c>
      <c r="N46" s="27">
        <f t="shared" si="4"/>
        <v>76.4395</v>
      </c>
      <c r="O46" s="26">
        <v>35</v>
      </c>
      <c r="P46" s="29"/>
    </row>
    <row r="47" spans="1:16">
      <c r="A47" s="16" t="s">
        <v>57</v>
      </c>
      <c r="B47" s="19">
        <v>71</v>
      </c>
      <c r="C47" s="3"/>
      <c r="D47" s="11">
        <f t="shared" si="0"/>
        <v>14.2</v>
      </c>
      <c r="E47" s="20">
        <v>71</v>
      </c>
      <c r="F47" s="3"/>
      <c r="G47" s="11">
        <f t="shared" si="1"/>
        <v>35.5</v>
      </c>
      <c r="H47" s="20">
        <v>74.87</v>
      </c>
      <c r="I47" s="3">
        <v>4</v>
      </c>
      <c r="J47" s="11">
        <f t="shared" si="2"/>
        <v>11.8305</v>
      </c>
      <c r="K47" s="11">
        <v>80</v>
      </c>
      <c r="L47" s="29"/>
      <c r="M47" s="27">
        <f t="shared" si="3"/>
        <v>12</v>
      </c>
      <c r="N47" s="27">
        <f t="shared" si="4"/>
        <v>73.5305</v>
      </c>
      <c r="O47" s="26">
        <v>36</v>
      </c>
      <c r="P47" s="29"/>
    </row>
    <row r="48" spans="1:16">
      <c r="A48" s="21"/>
      <c r="B48" s="22"/>
      <c r="C48" s="23"/>
      <c r="D48" s="23"/>
      <c r="E48" s="24"/>
      <c r="F48" s="23"/>
      <c r="G48" s="23"/>
      <c r="H48" s="24"/>
      <c r="I48" s="23"/>
      <c r="J48" s="23"/>
      <c r="K48" s="11"/>
      <c r="L48" s="30"/>
      <c r="M48" s="30"/>
      <c r="N48" s="30"/>
      <c r="O48" s="30"/>
      <c r="P48" s="30"/>
    </row>
    <row r="49" spans="1:16">
      <c r="A49" s="21"/>
      <c r="B49" s="22"/>
      <c r="C49" s="23"/>
      <c r="D49" s="23"/>
      <c r="E49" s="24"/>
      <c r="F49" s="23"/>
      <c r="G49" s="23"/>
      <c r="H49" s="24"/>
      <c r="I49" s="23"/>
      <c r="J49" s="23"/>
      <c r="K49" s="11"/>
      <c r="L49" s="30"/>
      <c r="M49" s="30"/>
      <c r="N49" s="30"/>
      <c r="O49" s="30"/>
      <c r="P49" s="30"/>
    </row>
    <row r="50" ht="18" customHeight="1" spans="1:16">
      <c r="A50" s="21"/>
      <c r="B50" s="22"/>
      <c r="C50" s="23"/>
      <c r="D50" s="23"/>
      <c r="E50" s="24"/>
      <c r="F50" s="23"/>
      <c r="G50" s="23"/>
      <c r="H50" s="24"/>
      <c r="I50" s="23"/>
      <c r="J50" s="23"/>
      <c r="K50" s="11"/>
      <c r="L50" s="30"/>
      <c r="M50" s="30"/>
      <c r="N50" s="30"/>
      <c r="O50" s="30"/>
      <c r="P50" s="30"/>
    </row>
    <row r="51" ht="19" customHeight="1" spans="1:16">
      <c r="A51" s="21"/>
      <c r="B51" s="22"/>
      <c r="C51" s="23"/>
      <c r="D51" s="23"/>
      <c r="E51" s="24"/>
      <c r="F51" s="23"/>
      <c r="G51" s="23"/>
      <c r="H51" s="24"/>
      <c r="I51" s="23"/>
      <c r="J51" s="23"/>
      <c r="K51" s="4"/>
      <c r="L51" s="30"/>
      <c r="M51" s="30"/>
      <c r="N51" s="30"/>
      <c r="O51" s="30"/>
      <c r="P51" s="30"/>
    </row>
    <row r="52" spans="1:16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</row>
  </sheetData>
  <sortState ref="A1:S47">
    <sortCondition ref="N12:N47" descending="1"/>
  </sortState>
  <mergeCells count="38">
    <mergeCell ref="A1:R1"/>
    <mergeCell ref="A2:R2"/>
    <mergeCell ref="A3:A7"/>
    <mergeCell ref="A8:A9"/>
    <mergeCell ref="A10:A11"/>
    <mergeCell ref="B8:B9"/>
    <mergeCell ref="C8:C9"/>
    <mergeCell ref="C10:C11"/>
    <mergeCell ref="D8:D9"/>
    <mergeCell ref="D10:D11"/>
    <mergeCell ref="E8:E9"/>
    <mergeCell ref="E10:E11"/>
    <mergeCell ref="F10:F11"/>
    <mergeCell ref="G8:G9"/>
    <mergeCell ref="G10:G11"/>
    <mergeCell ref="H8:H9"/>
    <mergeCell ref="H10:H11"/>
    <mergeCell ref="I8:I9"/>
    <mergeCell ref="I10:I11"/>
    <mergeCell ref="J8:J9"/>
    <mergeCell ref="J10:J11"/>
    <mergeCell ref="K8:K9"/>
    <mergeCell ref="L8:L9"/>
    <mergeCell ref="L10:L11"/>
    <mergeCell ref="M8:M9"/>
    <mergeCell ref="M10:M11"/>
    <mergeCell ref="N3:N7"/>
    <mergeCell ref="N8:N9"/>
    <mergeCell ref="N10:N11"/>
    <mergeCell ref="O3:O7"/>
    <mergeCell ref="O8:O9"/>
    <mergeCell ref="O10:O11"/>
    <mergeCell ref="P8:P9"/>
    <mergeCell ref="P10:P11"/>
    <mergeCell ref="B3:D7"/>
    <mergeCell ref="E3:G7"/>
    <mergeCell ref="H3:J7"/>
    <mergeCell ref="K3:M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黄赟</cp:lastModifiedBy>
  <dcterms:created xsi:type="dcterms:W3CDTF">2023-08-30T11:41:00Z</dcterms:created>
  <dcterms:modified xsi:type="dcterms:W3CDTF">2023-09-07T00:56:32Z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B3C39214AF7A496FA081B58DB11EBB43_13</vt:lpwstr>
  </property>
  <property fmtid="{D5CDD505-2E9C-101B-9397-08002B2CF9AE}" pid="3" name="KSOProductBuildVer">
    <vt:lpwstr>2052-12.1.0.15120</vt:lpwstr>
  </property>
</Properties>
</file>