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21级健管2班综合测评表 (2)" sheetId="1" r:id="rId1"/>
  </sheets>
  <calcPr calcId="144525"/>
</workbook>
</file>

<file path=xl/sharedStrings.xml><?xml version="1.0" encoding="utf-8"?>
<sst xmlns="http://schemas.openxmlformats.org/spreadsheetml/2006/main" count="60" uniqueCount="55">
  <si>
    <r>
      <rPr>
        <sz val="16"/>
        <rFont val="黑体"/>
        <charset val="134"/>
      </rPr>
      <t xml:space="preserve">安徽中澳科技职业学院  </t>
    </r>
    <r>
      <rPr>
        <u/>
        <sz val="16"/>
        <rFont val="黑体"/>
        <charset val="134"/>
      </rPr>
      <t xml:space="preserve"> 2022</t>
    </r>
    <r>
      <rPr>
        <sz val="16"/>
        <rFont val="黑体"/>
        <charset val="134"/>
      </rPr>
      <t xml:space="preserve"> 至 </t>
    </r>
    <r>
      <rPr>
        <u/>
        <sz val="16"/>
        <rFont val="黑体"/>
        <charset val="134"/>
      </rPr>
      <t xml:space="preserve">2023 </t>
    </r>
    <r>
      <rPr>
        <sz val="16"/>
        <rFont val="黑体"/>
        <charset val="134"/>
      </rPr>
      <t>学年学生综合素质测评表</t>
    </r>
  </si>
  <si>
    <t>系（部）：  信息工程与艺术系             班级： 21级健身指导与管理2班          专业： 健管专业               辅导员：颜善青</t>
  </si>
  <si>
    <t>序号</t>
  </si>
  <si>
    <t>姓 名</t>
  </si>
  <si>
    <t xml:space="preserve">德 育 </t>
  </si>
  <si>
    <t xml:space="preserve">智 育 </t>
  </si>
  <si>
    <t>身 心 健 康</t>
  </si>
  <si>
    <t xml:space="preserve">能 力 </t>
  </si>
  <si>
    <t>合计</t>
  </si>
  <si>
    <t>思政课平均分</t>
  </si>
  <si>
    <t>小计</t>
  </si>
  <si>
    <t>总计</t>
  </si>
  <si>
    <t>必修课平均分</t>
  </si>
  <si>
    <t>身心课程分数</t>
  </si>
  <si>
    <t>基本</t>
  </si>
  <si>
    <t>成绩总分</t>
  </si>
  <si>
    <t>减分标注（宿舍整改一次减1分）</t>
  </si>
  <si>
    <t>旷课1课时
减1分</t>
  </si>
  <si>
    <t>综合成绩</t>
  </si>
  <si>
    <t>综合
排名</t>
  </si>
  <si>
    <t>20190301102</t>
  </si>
  <si>
    <t>20190301141</t>
  </si>
  <si>
    <t>202101020224</t>
  </si>
  <si>
    <t>202101060131</t>
  </si>
  <si>
    <t>202101070224</t>
  </si>
  <si>
    <t>202102060121</t>
  </si>
  <si>
    <t>202103010202</t>
  </si>
  <si>
    <t>202103010204</t>
  </si>
  <si>
    <t>202103010205</t>
  </si>
  <si>
    <t>202103010207</t>
  </si>
  <si>
    <t>202103010208</t>
  </si>
  <si>
    <t>202103010209</t>
  </si>
  <si>
    <t>98.1+5</t>
  </si>
  <si>
    <t>202103010210</t>
  </si>
  <si>
    <t>202103010211</t>
  </si>
  <si>
    <t>202103010212</t>
  </si>
  <si>
    <t>202103010214</t>
  </si>
  <si>
    <t>95.38+5</t>
  </si>
  <si>
    <t>202103010215</t>
  </si>
  <si>
    <t>202103010216</t>
  </si>
  <si>
    <t>202103010217</t>
  </si>
  <si>
    <t>202103010218</t>
  </si>
  <si>
    <t>202103010219</t>
  </si>
  <si>
    <t>202103010221</t>
  </si>
  <si>
    <t>202103010222</t>
  </si>
  <si>
    <t>202103010223</t>
  </si>
  <si>
    <t>202103010225</t>
  </si>
  <si>
    <t>202103010226</t>
  </si>
  <si>
    <t>202103010227</t>
  </si>
  <si>
    <t>202103010228</t>
  </si>
  <si>
    <t>202103010230</t>
  </si>
  <si>
    <t>202103010231</t>
  </si>
  <si>
    <t>202103010232</t>
  </si>
  <si>
    <t>202104010319</t>
  </si>
  <si>
    <t>202104010322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</si>
</sst>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6"/>
      <color theme="1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0"/>
      <color rgb="FFFF0000"/>
      <name val="宋体"/>
      <charset val="134"/>
    </font>
    <font>
      <b/>
      <sz val="12"/>
      <color rgb="FFFF0000"/>
      <name val="宋体"/>
      <charset val="134"/>
    </font>
    <font>
      <sz val="9"/>
      <color indexed="8"/>
      <name val="SimSun"/>
      <charset val="0"/>
    </font>
    <font>
      <b/>
      <sz val="10"/>
      <name val="宋体"/>
      <charset val="134"/>
    </font>
    <font>
      <b/>
      <sz val="11"/>
      <color theme="1"/>
      <name val="宋体"/>
      <charset val="134"/>
    </font>
    <font>
      <sz val="10"/>
      <name val="Arial"/>
      <charset val="0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6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6" borderId="16" applyNumberFormat="0" applyAlignment="0" applyProtection="0">
      <alignment vertical="center"/>
    </xf>
    <xf numFmtId="0" fontId="28" fillId="7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9" fontId="6" fillId="0" borderId="9" xfId="0" applyNumberFormat="1" applyFont="1" applyFill="1" applyBorder="1" applyAlignment="1">
      <alignment horizontal="center" vertical="center"/>
    </xf>
    <xf numFmtId="9" fontId="11" fillId="2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176" fontId="0" fillId="0" borderId="9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77" fontId="9" fillId="2" borderId="9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0"/>
  <sheetViews>
    <sheetView tabSelected="1" zoomScale="75" zoomScaleNormal="75" workbookViewId="0">
      <selection activeCell="S4" sqref="S$1:S$1048576"/>
    </sheetView>
  </sheetViews>
  <sheetFormatPr defaultColWidth="9" defaultRowHeight="13.5"/>
  <cols>
    <col min="1" max="1" width="5.63333333333333" style="5" customWidth="1"/>
    <col min="2" max="2" width="11.525" style="5" customWidth="1"/>
    <col min="3" max="3" width="14.025" style="6" customWidth="1"/>
    <col min="4" max="4" width="9" style="6"/>
    <col min="5" max="5" width="9" style="7"/>
    <col min="6" max="6" width="12.7666666666667" style="6" customWidth="1"/>
    <col min="7" max="7" width="9" style="8"/>
    <col min="8" max="8" width="13.1916666666667" style="6" customWidth="1"/>
    <col min="9" max="9" width="9" style="6"/>
    <col min="10" max="10" width="9" style="8"/>
    <col min="11" max="11" width="9" style="6"/>
    <col min="12" max="12" width="9" style="5"/>
    <col min="13" max="13" width="9" style="8"/>
    <col min="14" max="14" width="9" style="6"/>
    <col min="15" max="15" width="15.4083333333333" style="6" customWidth="1"/>
    <col min="16" max="16" width="13.1916666666667" style="6" customWidth="1"/>
    <col min="17" max="17" width="12.8916666666667" style="5"/>
    <col min="18" max="18" width="9.725" style="5" customWidth="1"/>
  </cols>
  <sheetData>
    <row r="1" ht="27" customHeight="1" spans="1:18">
      <c r="A1" s="9" t="s">
        <v>0</v>
      </c>
      <c r="B1" s="10"/>
      <c r="C1" s="11"/>
      <c r="D1" s="11"/>
      <c r="E1" s="11"/>
      <c r="F1" s="11"/>
      <c r="G1" s="10"/>
      <c r="H1" s="11"/>
      <c r="I1" s="11"/>
      <c r="J1" s="10"/>
      <c r="K1" s="11"/>
      <c r="L1" s="10"/>
      <c r="M1" s="10"/>
      <c r="N1" s="11"/>
      <c r="O1" s="11"/>
      <c r="P1" s="11"/>
      <c r="Q1" s="10"/>
      <c r="R1" s="10"/>
    </row>
    <row r="2" ht="26" customHeight="1" spans="1:18">
      <c r="A2" s="12" t="s">
        <v>1</v>
      </c>
      <c r="B2" s="13"/>
      <c r="C2" s="14"/>
      <c r="D2" s="14"/>
      <c r="E2" s="14"/>
      <c r="F2" s="14"/>
      <c r="G2" s="13"/>
      <c r="H2" s="14"/>
      <c r="I2" s="14"/>
      <c r="J2" s="13"/>
      <c r="K2" s="14"/>
      <c r="L2" s="13"/>
      <c r="M2" s="13"/>
      <c r="N2" s="14"/>
      <c r="O2" s="14"/>
      <c r="P2" s="14"/>
      <c r="Q2" s="13"/>
      <c r="R2" s="13"/>
    </row>
    <row r="3" ht="14.25" spans="1:18">
      <c r="A3" s="15" t="s">
        <v>2</v>
      </c>
      <c r="B3" s="15" t="s">
        <v>3</v>
      </c>
      <c r="C3" s="16" t="s">
        <v>4</v>
      </c>
      <c r="D3" s="17"/>
      <c r="E3" s="18"/>
      <c r="F3" s="19" t="s">
        <v>5</v>
      </c>
      <c r="G3" s="20"/>
      <c r="H3" s="19" t="s">
        <v>6</v>
      </c>
      <c r="I3" s="46"/>
      <c r="J3" s="20"/>
      <c r="K3" s="19" t="s">
        <v>7</v>
      </c>
      <c r="L3" s="47"/>
      <c r="M3" s="20"/>
      <c r="N3" s="48" t="s">
        <v>8</v>
      </c>
      <c r="O3" s="49"/>
      <c r="P3" s="50"/>
      <c r="Q3" s="66"/>
      <c r="R3" s="66"/>
    </row>
    <row r="4" ht="14.25" spans="1:18">
      <c r="A4" s="21"/>
      <c r="B4" s="22"/>
      <c r="C4" s="23" t="s">
        <v>9</v>
      </c>
      <c r="D4" s="24" t="s">
        <v>10</v>
      </c>
      <c r="E4" s="25" t="s">
        <v>11</v>
      </c>
      <c r="F4" s="24" t="s">
        <v>12</v>
      </c>
      <c r="G4" s="25" t="s">
        <v>11</v>
      </c>
      <c r="H4" s="24" t="s">
        <v>13</v>
      </c>
      <c r="I4" s="24" t="s">
        <v>10</v>
      </c>
      <c r="J4" s="25" t="s">
        <v>11</v>
      </c>
      <c r="K4" s="24" t="s">
        <v>14</v>
      </c>
      <c r="L4" s="51" t="s">
        <v>10</v>
      </c>
      <c r="M4" s="25" t="s">
        <v>11</v>
      </c>
      <c r="N4" s="48" t="s">
        <v>15</v>
      </c>
      <c r="O4" s="52" t="s">
        <v>16</v>
      </c>
      <c r="P4" s="53" t="s">
        <v>17</v>
      </c>
      <c r="Q4" s="67" t="s">
        <v>18</v>
      </c>
      <c r="R4" s="67" t="s">
        <v>19</v>
      </c>
    </row>
    <row r="5" ht="28" customHeight="1" spans="1:18">
      <c r="A5" s="26"/>
      <c r="B5" s="27"/>
      <c r="C5" s="28"/>
      <c r="D5" s="29"/>
      <c r="E5" s="30">
        <v>0.2</v>
      </c>
      <c r="F5" s="31"/>
      <c r="G5" s="30">
        <v>0.5</v>
      </c>
      <c r="H5" s="31"/>
      <c r="I5" s="31"/>
      <c r="J5" s="30">
        <v>0.15</v>
      </c>
      <c r="K5" s="28">
        <v>80</v>
      </c>
      <c r="L5" s="54"/>
      <c r="M5" s="30">
        <v>0.15</v>
      </c>
      <c r="N5" s="55"/>
      <c r="O5" s="56"/>
      <c r="P5" s="57"/>
      <c r="Q5" s="68"/>
      <c r="R5" s="69"/>
    </row>
    <row r="6" s="1" customFormat="1" spans="1:18">
      <c r="A6" s="32">
        <v>1</v>
      </c>
      <c r="B6" s="33" t="s">
        <v>20</v>
      </c>
      <c r="C6" s="34">
        <v>82.3</v>
      </c>
      <c r="D6" s="35">
        <v>24.935</v>
      </c>
      <c r="E6" s="36">
        <v>4.99</v>
      </c>
      <c r="F6" s="35">
        <v>15.3</v>
      </c>
      <c r="G6" s="36">
        <v>7.65</v>
      </c>
      <c r="H6" s="34">
        <v>80</v>
      </c>
      <c r="I6" s="58">
        <v>4</v>
      </c>
      <c r="J6" s="36">
        <v>12.6</v>
      </c>
      <c r="K6" s="34">
        <v>80</v>
      </c>
      <c r="L6" s="59"/>
      <c r="M6" s="36">
        <v>12</v>
      </c>
      <c r="N6" s="59">
        <f t="shared" ref="N6:N38" si="0">E6+G6+J6+M6</f>
        <v>37.24</v>
      </c>
      <c r="O6" s="34">
        <v>-1</v>
      </c>
      <c r="P6" s="34"/>
      <c r="Q6" s="59">
        <v>36.24</v>
      </c>
      <c r="R6" s="40"/>
    </row>
    <row r="7" s="1" customFormat="1" spans="1:18">
      <c r="A7" s="32">
        <v>2</v>
      </c>
      <c r="B7" s="33" t="s">
        <v>21</v>
      </c>
      <c r="C7" s="34">
        <v>79.07</v>
      </c>
      <c r="D7" s="35">
        <v>34.355</v>
      </c>
      <c r="E7" s="36">
        <v>6.87</v>
      </c>
      <c r="F7" s="35">
        <v>27</v>
      </c>
      <c r="G7" s="36">
        <v>13.5</v>
      </c>
      <c r="H7" s="34">
        <v>80</v>
      </c>
      <c r="I7" s="58">
        <v>4</v>
      </c>
      <c r="J7" s="36">
        <v>12.6</v>
      </c>
      <c r="K7" s="34">
        <v>80</v>
      </c>
      <c r="L7" s="60"/>
      <c r="M7" s="36">
        <v>12</v>
      </c>
      <c r="N7" s="59">
        <f t="shared" si="0"/>
        <v>44.97</v>
      </c>
      <c r="O7" s="34">
        <v>-2</v>
      </c>
      <c r="P7" s="34"/>
      <c r="Q7" s="59">
        <v>42.97</v>
      </c>
      <c r="R7" s="70"/>
    </row>
    <row r="8" s="1" customFormat="1" spans="1:18">
      <c r="A8" s="32">
        <v>3</v>
      </c>
      <c r="B8" s="32" t="s">
        <v>22</v>
      </c>
      <c r="C8" s="34">
        <v>72.63</v>
      </c>
      <c r="D8" s="35">
        <v>87.885</v>
      </c>
      <c r="E8" s="36">
        <v>17.58</v>
      </c>
      <c r="F8" s="35">
        <v>77.46</v>
      </c>
      <c r="G8" s="36">
        <v>38.5</v>
      </c>
      <c r="H8" s="34">
        <v>80</v>
      </c>
      <c r="I8" s="58">
        <v>4</v>
      </c>
      <c r="J8" s="36">
        <v>12.6</v>
      </c>
      <c r="K8" s="34">
        <v>80</v>
      </c>
      <c r="L8" s="61"/>
      <c r="M8" s="36">
        <v>12</v>
      </c>
      <c r="N8" s="59">
        <f t="shared" si="0"/>
        <v>80.68</v>
      </c>
      <c r="O8" s="34"/>
      <c r="P8" s="34"/>
      <c r="Q8" s="59">
        <v>80.68</v>
      </c>
      <c r="R8" s="70"/>
    </row>
    <row r="9" s="2" customFormat="1" spans="1:18">
      <c r="A9" s="32">
        <v>4</v>
      </c>
      <c r="B9" s="33" t="s">
        <v>23</v>
      </c>
      <c r="C9" s="37">
        <v>55.98</v>
      </c>
      <c r="D9" s="38">
        <v>74.75</v>
      </c>
      <c r="E9" s="36">
        <v>14.95</v>
      </c>
      <c r="F9" s="38">
        <v>81.321</v>
      </c>
      <c r="G9" s="36">
        <v>40.66</v>
      </c>
      <c r="H9" s="37">
        <v>80</v>
      </c>
      <c r="I9" s="58">
        <v>4</v>
      </c>
      <c r="J9" s="36">
        <v>12.6</v>
      </c>
      <c r="K9" s="37">
        <v>80</v>
      </c>
      <c r="L9" s="60"/>
      <c r="M9" s="36">
        <v>12</v>
      </c>
      <c r="N9" s="59">
        <f t="shared" si="0"/>
        <v>80.21</v>
      </c>
      <c r="O9" s="37"/>
      <c r="P9" s="37"/>
      <c r="Q9" s="59">
        <v>80.21</v>
      </c>
      <c r="R9" s="70"/>
    </row>
    <row r="10" s="1" customFormat="1" spans="1:18">
      <c r="A10" s="32">
        <v>5</v>
      </c>
      <c r="B10" s="32" t="s">
        <v>24</v>
      </c>
      <c r="C10" s="34">
        <v>94.16</v>
      </c>
      <c r="D10" s="39">
        <v>77.96</v>
      </c>
      <c r="E10" s="36">
        <v>15.59</v>
      </c>
      <c r="F10" s="35">
        <v>73.399</v>
      </c>
      <c r="G10" s="36">
        <v>36.7</v>
      </c>
      <c r="H10" s="34">
        <v>80</v>
      </c>
      <c r="I10" s="58">
        <v>4</v>
      </c>
      <c r="J10" s="36">
        <v>12.6</v>
      </c>
      <c r="K10" s="34">
        <v>80</v>
      </c>
      <c r="L10" s="60"/>
      <c r="M10" s="36">
        <v>12</v>
      </c>
      <c r="N10" s="59">
        <f t="shared" si="0"/>
        <v>76.89</v>
      </c>
      <c r="O10" s="34"/>
      <c r="P10" s="34"/>
      <c r="Q10" s="59">
        <v>76.89</v>
      </c>
      <c r="R10" s="70"/>
    </row>
    <row r="11" s="3" customFormat="1" spans="1:18">
      <c r="A11" s="32">
        <v>6</v>
      </c>
      <c r="B11" s="33" t="s">
        <v>25</v>
      </c>
      <c r="C11" s="34">
        <v>59.425</v>
      </c>
      <c r="D11" s="35">
        <v>0</v>
      </c>
      <c r="E11" s="36">
        <v>0</v>
      </c>
      <c r="F11" s="35">
        <v>33.7</v>
      </c>
      <c r="G11" s="36">
        <v>16.85</v>
      </c>
      <c r="H11" s="34">
        <v>80</v>
      </c>
      <c r="I11" s="58">
        <v>4</v>
      </c>
      <c r="J11" s="36">
        <v>12.6</v>
      </c>
      <c r="K11" s="34">
        <v>80</v>
      </c>
      <c r="L11" s="60"/>
      <c r="M11" s="36">
        <v>12</v>
      </c>
      <c r="N11" s="59">
        <f t="shared" si="0"/>
        <v>41.45</v>
      </c>
      <c r="O11" s="34"/>
      <c r="P11" s="34"/>
      <c r="Q11" s="59">
        <v>41.45</v>
      </c>
      <c r="R11" s="70"/>
    </row>
    <row r="12" s="1" customFormat="1" spans="1:18">
      <c r="A12" s="32">
        <v>7</v>
      </c>
      <c r="B12" s="32" t="s">
        <v>26</v>
      </c>
      <c r="C12" s="34">
        <v>84.195</v>
      </c>
      <c r="D12" s="35">
        <v>96</v>
      </c>
      <c r="E12" s="36">
        <v>19.2</v>
      </c>
      <c r="F12" s="35">
        <v>83.451</v>
      </c>
      <c r="G12" s="36">
        <v>41.73</v>
      </c>
      <c r="H12" s="34">
        <v>80</v>
      </c>
      <c r="I12" s="58">
        <v>7</v>
      </c>
      <c r="J12" s="36">
        <v>13.05</v>
      </c>
      <c r="K12" s="34">
        <v>80</v>
      </c>
      <c r="L12" s="60"/>
      <c r="M12" s="36">
        <v>12</v>
      </c>
      <c r="N12" s="59">
        <f t="shared" si="0"/>
        <v>85.98</v>
      </c>
      <c r="O12" s="34"/>
      <c r="P12" s="34"/>
      <c r="Q12" s="59">
        <v>85.98</v>
      </c>
      <c r="R12" s="70"/>
    </row>
    <row r="13" s="1" customFormat="1" spans="1:18">
      <c r="A13" s="32">
        <v>8</v>
      </c>
      <c r="B13" s="33" t="s">
        <v>27</v>
      </c>
      <c r="C13" s="34">
        <v>82.505</v>
      </c>
      <c r="D13" s="35">
        <v>94.41</v>
      </c>
      <c r="E13" s="36">
        <v>19.48</v>
      </c>
      <c r="F13" s="35">
        <v>92.34</v>
      </c>
      <c r="G13" s="36">
        <v>46.17</v>
      </c>
      <c r="H13" s="34">
        <v>80</v>
      </c>
      <c r="I13" s="58">
        <v>12</v>
      </c>
      <c r="J13" s="36">
        <v>13.8</v>
      </c>
      <c r="K13" s="34">
        <v>80</v>
      </c>
      <c r="L13" s="60">
        <v>24</v>
      </c>
      <c r="M13" s="36">
        <v>15.6</v>
      </c>
      <c r="N13" s="59">
        <f t="shared" si="0"/>
        <v>95.05</v>
      </c>
      <c r="O13" s="34">
        <v>-1</v>
      </c>
      <c r="P13" s="34"/>
      <c r="Q13" s="59">
        <v>94.05</v>
      </c>
      <c r="R13" s="70">
        <f>RANK(Q13,$Q$7:$Q$38)</f>
        <v>4</v>
      </c>
    </row>
    <row r="14" s="1" customFormat="1" spans="1:18">
      <c r="A14" s="32">
        <v>9</v>
      </c>
      <c r="B14" s="32" t="s">
        <v>28</v>
      </c>
      <c r="C14" s="34">
        <v>90.56</v>
      </c>
      <c r="D14" s="35">
        <v>83.97</v>
      </c>
      <c r="E14" s="36">
        <v>16.79</v>
      </c>
      <c r="F14" s="35">
        <v>82.273</v>
      </c>
      <c r="G14" s="36">
        <v>41.14</v>
      </c>
      <c r="H14" s="34">
        <v>80</v>
      </c>
      <c r="I14" s="58">
        <v>7</v>
      </c>
      <c r="J14" s="36">
        <v>13.05</v>
      </c>
      <c r="K14" s="34">
        <v>80</v>
      </c>
      <c r="L14" s="60"/>
      <c r="M14" s="36">
        <v>12</v>
      </c>
      <c r="N14" s="59">
        <f t="shared" si="0"/>
        <v>82.98</v>
      </c>
      <c r="O14" s="34">
        <v>-1</v>
      </c>
      <c r="P14" s="34"/>
      <c r="Q14" s="59">
        <v>81.98</v>
      </c>
      <c r="R14" s="70"/>
    </row>
    <row r="15" s="1" customFormat="1" spans="1:18">
      <c r="A15" s="32">
        <v>10</v>
      </c>
      <c r="B15" s="33" t="s">
        <v>29</v>
      </c>
      <c r="C15" s="34">
        <v>84.645</v>
      </c>
      <c r="D15" s="35">
        <v>92.42</v>
      </c>
      <c r="E15" s="36">
        <v>18.48</v>
      </c>
      <c r="F15" s="35">
        <v>83.18</v>
      </c>
      <c r="G15" s="36">
        <v>41.59</v>
      </c>
      <c r="H15" s="34">
        <v>80</v>
      </c>
      <c r="I15" s="58">
        <v>4</v>
      </c>
      <c r="J15" s="36">
        <v>12.6</v>
      </c>
      <c r="K15" s="34">
        <v>80</v>
      </c>
      <c r="L15" s="60"/>
      <c r="M15" s="36">
        <v>12</v>
      </c>
      <c r="N15" s="59">
        <f t="shared" si="0"/>
        <v>84.67</v>
      </c>
      <c r="O15" s="34"/>
      <c r="P15" s="34"/>
      <c r="Q15" s="59">
        <v>84.67</v>
      </c>
      <c r="R15" s="70"/>
    </row>
    <row r="16" s="1" customFormat="1" spans="1:18">
      <c r="A16" s="32">
        <v>11</v>
      </c>
      <c r="B16" s="32" t="s">
        <v>30</v>
      </c>
      <c r="C16" s="34">
        <v>91.37</v>
      </c>
      <c r="D16" s="35">
        <v>86.72</v>
      </c>
      <c r="E16" s="36">
        <v>17.34</v>
      </c>
      <c r="F16" s="35">
        <v>77.518</v>
      </c>
      <c r="G16" s="36">
        <v>38.76</v>
      </c>
      <c r="H16" s="34">
        <v>80</v>
      </c>
      <c r="I16" s="58">
        <v>4</v>
      </c>
      <c r="J16" s="36">
        <v>12.6</v>
      </c>
      <c r="K16" s="34">
        <v>80</v>
      </c>
      <c r="L16" s="60"/>
      <c r="M16" s="36">
        <v>12</v>
      </c>
      <c r="N16" s="59">
        <f t="shared" si="0"/>
        <v>80.7</v>
      </c>
      <c r="O16" s="34">
        <v>-2</v>
      </c>
      <c r="P16" s="34"/>
      <c r="Q16" s="59">
        <v>78.7</v>
      </c>
      <c r="R16" s="70"/>
    </row>
    <row r="17" s="1" customFormat="1" spans="1:18">
      <c r="A17" s="32">
        <v>12</v>
      </c>
      <c r="B17" s="33" t="s">
        <v>31</v>
      </c>
      <c r="C17" s="34">
        <v>94.965</v>
      </c>
      <c r="D17" s="35">
        <v>100</v>
      </c>
      <c r="E17" s="36">
        <v>20.8</v>
      </c>
      <c r="F17" s="35" t="s">
        <v>32</v>
      </c>
      <c r="G17" s="36">
        <v>49.05</v>
      </c>
      <c r="H17" s="34">
        <v>80</v>
      </c>
      <c r="I17" s="58">
        <v>8</v>
      </c>
      <c r="J17" s="36">
        <v>13.2</v>
      </c>
      <c r="K17" s="34">
        <v>80</v>
      </c>
      <c r="L17" s="61">
        <v>67</v>
      </c>
      <c r="M17" s="36">
        <v>22.05</v>
      </c>
      <c r="N17" s="59">
        <f t="shared" si="0"/>
        <v>105.1</v>
      </c>
      <c r="O17" s="34"/>
      <c r="P17" s="34"/>
      <c r="Q17" s="59">
        <v>105.1</v>
      </c>
      <c r="R17" s="70">
        <f>RANK(Q17,$Q$7:$Q$38)</f>
        <v>2</v>
      </c>
    </row>
    <row r="18" s="1" customFormat="1" spans="1:18">
      <c r="A18" s="32">
        <v>13</v>
      </c>
      <c r="B18" s="32" t="s">
        <v>33</v>
      </c>
      <c r="C18" s="34">
        <v>86.37</v>
      </c>
      <c r="D18" s="35">
        <v>97.795</v>
      </c>
      <c r="E18" s="36">
        <v>20.2</v>
      </c>
      <c r="F18" s="35">
        <v>91.56</v>
      </c>
      <c r="G18" s="36">
        <v>45.78</v>
      </c>
      <c r="H18" s="34">
        <v>80</v>
      </c>
      <c r="I18" s="58">
        <v>11</v>
      </c>
      <c r="J18" s="36">
        <v>13.65</v>
      </c>
      <c r="K18" s="34">
        <v>80</v>
      </c>
      <c r="L18" s="60">
        <v>16</v>
      </c>
      <c r="M18" s="36">
        <v>14.4</v>
      </c>
      <c r="N18" s="59">
        <f t="shared" si="0"/>
        <v>94.03</v>
      </c>
      <c r="O18" s="34">
        <v>-2</v>
      </c>
      <c r="P18" s="34"/>
      <c r="Q18" s="59">
        <v>92.03</v>
      </c>
      <c r="R18" s="70">
        <f>RANK(Q18,$Q$7:$Q$38)</f>
        <v>6</v>
      </c>
    </row>
    <row r="19" s="1" customFormat="1" spans="1:18">
      <c r="A19" s="32">
        <v>14</v>
      </c>
      <c r="B19" s="33" t="s">
        <v>34</v>
      </c>
      <c r="C19" s="34">
        <v>91.755</v>
      </c>
      <c r="D19" s="35">
        <v>99.5</v>
      </c>
      <c r="E19" s="36">
        <v>19.9</v>
      </c>
      <c r="F19" s="35">
        <v>90.891</v>
      </c>
      <c r="G19" s="36">
        <v>45.45</v>
      </c>
      <c r="H19" s="34">
        <v>80</v>
      </c>
      <c r="I19" s="58">
        <v>4</v>
      </c>
      <c r="J19" s="36">
        <v>12.6</v>
      </c>
      <c r="K19" s="34">
        <v>80</v>
      </c>
      <c r="L19" s="60">
        <v>28</v>
      </c>
      <c r="M19" s="36">
        <v>16.2</v>
      </c>
      <c r="N19" s="59">
        <f t="shared" si="0"/>
        <v>94.15</v>
      </c>
      <c r="O19" s="34"/>
      <c r="P19" s="34"/>
      <c r="Q19" s="59">
        <v>94.15</v>
      </c>
      <c r="R19" s="70">
        <f>RANK(Q19,$Q$7:$Q$38)</f>
        <v>3</v>
      </c>
    </row>
    <row r="20" s="1" customFormat="1" spans="1:18">
      <c r="A20" s="32">
        <v>15</v>
      </c>
      <c r="B20" s="32" t="s">
        <v>35</v>
      </c>
      <c r="C20" s="34">
        <v>80.03</v>
      </c>
      <c r="D20" s="40">
        <v>91.45</v>
      </c>
      <c r="E20" s="41">
        <v>19.09</v>
      </c>
      <c r="F20" s="35">
        <v>89.46</v>
      </c>
      <c r="G20" s="36">
        <v>44.73</v>
      </c>
      <c r="H20" s="34">
        <v>80</v>
      </c>
      <c r="I20" s="58">
        <v>4</v>
      </c>
      <c r="J20" s="36">
        <v>12.6</v>
      </c>
      <c r="K20" s="34">
        <v>80</v>
      </c>
      <c r="L20" s="60">
        <v>23</v>
      </c>
      <c r="M20" s="36">
        <v>15.45</v>
      </c>
      <c r="N20" s="59">
        <f t="shared" si="0"/>
        <v>91.87</v>
      </c>
      <c r="O20" s="34"/>
      <c r="P20" s="34"/>
      <c r="Q20" s="59">
        <v>91.87</v>
      </c>
      <c r="R20" s="70">
        <f>RANK(Q20,$Q$7:$Q$38)</f>
        <v>7</v>
      </c>
    </row>
    <row r="21" s="1" customFormat="1" spans="1:18">
      <c r="A21" s="32">
        <v>16</v>
      </c>
      <c r="B21" s="33" t="s">
        <v>36</v>
      </c>
      <c r="C21" s="34">
        <v>84.2</v>
      </c>
      <c r="D21" s="35">
        <v>98.5</v>
      </c>
      <c r="E21" s="36">
        <v>21.1</v>
      </c>
      <c r="F21" s="35" t="s">
        <v>37</v>
      </c>
      <c r="G21" s="36">
        <v>47.69</v>
      </c>
      <c r="H21" s="34">
        <v>80</v>
      </c>
      <c r="I21" s="58">
        <v>4</v>
      </c>
      <c r="J21" s="36">
        <v>12.6</v>
      </c>
      <c r="K21" s="34">
        <v>80</v>
      </c>
      <c r="L21" s="60">
        <v>115</v>
      </c>
      <c r="M21" s="36">
        <v>29.25</v>
      </c>
      <c r="N21" s="59">
        <f t="shared" si="0"/>
        <v>110.64</v>
      </c>
      <c r="O21" s="34">
        <v>-2</v>
      </c>
      <c r="P21" s="34"/>
      <c r="Q21" s="59">
        <v>108.64</v>
      </c>
      <c r="R21" s="70">
        <f>RANK(Q21,$Q$7:$Q$38)</f>
        <v>1</v>
      </c>
    </row>
    <row r="22" s="3" customFormat="1" spans="1:18">
      <c r="A22" s="32">
        <v>17</v>
      </c>
      <c r="B22" s="32" t="s">
        <v>38</v>
      </c>
      <c r="C22" s="34">
        <v>31</v>
      </c>
      <c r="D22" s="35">
        <v>76.655</v>
      </c>
      <c r="E22" s="36">
        <v>15.33</v>
      </c>
      <c r="F22" s="35">
        <v>76.91</v>
      </c>
      <c r="G22" s="36">
        <v>38.46</v>
      </c>
      <c r="H22" s="34">
        <v>80</v>
      </c>
      <c r="I22" s="58">
        <v>4</v>
      </c>
      <c r="J22" s="36">
        <v>12.6</v>
      </c>
      <c r="K22" s="34">
        <v>80</v>
      </c>
      <c r="L22" s="60"/>
      <c r="M22" s="36">
        <v>12</v>
      </c>
      <c r="N22" s="59">
        <f t="shared" si="0"/>
        <v>78.39</v>
      </c>
      <c r="O22" s="34"/>
      <c r="P22" s="34"/>
      <c r="Q22" s="59">
        <v>78.39</v>
      </c>
      <c r="R22" s="70"/>
    </row>
    <row r="23" s="1" customFormat="1" spans="1:18">
      <c r="A23" s="32">
        <v>18</v>
      </c>
      <c r="B23" s="33" t="s">
        <v>39</v>
      </c>
      <c r="C23" s="34">
        <v>85.5</v>
      </c>
      <c r="D23" s="35">
        <v>80</v>
      </c>
      <c r="E23" s="36">
        <v>16</v>
      </c>
      <c r="F23" s="35">
        <v>75.14</v>
      </c>
      <c r="G23" s="36">
        <v>37.57</v>
      </c>
      <c r="H23" s="34">
        <v>80</v>
      </c>
      <c r="I23" s="58">
        <v>4</v>
      </c>
      <c r="J23" s="36">
        <v>12.6</v>
      </c>
      <c r="K23" s="34">
        <v>80</v>
      </c>
      <c r="L23" s="60"/>
      <c r="M23" s="36">
        <v>12</v>
      </c>
      <c r="N23" s="59">
        <f t="shared" si="0"/>
        <v>78.17</v>
      </c>
      <c r="O23" s="34"/>
      <c r="P23" s="34"/>
      <c r="Q23" s="59">
        <v>78.17</v>
      </c>
      <c r="R23" s="70"/>
    </row>
    <row r="24" s="1" customFormat="1" spans="1:18">
      <c r="A24" s="32">
        <v>19</v>
      </c>
      <c r="B24" s="32" t="s">
        <v>40</v>
      </c>
      <c r="C24" s="34">
        <v>77.115</v>
      </c>
      <c r="D24" s="35">
        <v>73.79</v>
      </c>
      <c r="E24" s="36">
        <v>14.76</v>
      </c>
      <c r="F24" s="35">
        <v>70.34</v>
      </c>
      <c r="G24" s="36">
        <v>35.17</v>
      </c>
      <c r="H24" s="34">
        <v>80</v>
      </c>
      <c r="I24" s="58">
        <v>4</v>
      </c>
      <c r="J24" s="36">
        <v>12.6</v>
      </c>
      <c r="K24" s="34">
        <v>80</v>
      </c>
      <c r="L24" s="60"/>
      <c r="M24" s="36">
        <v>12.3</v>
      </c>
      <c r="N24" s="59">
        <f t="shared" si="0"/>
        <v>74.83</v>
      </c>
      <c r="O24" s="34"/>
      <c r="P24" s="34"/>
      <c r="Q24" s="59">
        <v>74.83</v>
      </c>
      <c r="R24" s="70"/>
    </row>
    <row r="25" s="3" customFormat="1" spans="1:18">
      <c r="A25" s="32">
        <v>20</v>
      </c>
      <c r="B25" s="33" t="s">
        <v>41</v>
      </c>
      <c r="C25" s="34">
        <v>93.085</v>
      </c>
      <c r="D25" s="35">
        <v>91.96</v>
      </c>
      <c r="E25" s="36">
        <v>18.39</v>
      </c>
      <c r="F25" s="35">
        <v>88.6</v>
      </c>
      <c r="G25" s="36">
        <v>44.3</v>
      </c>
      <c r="H25" s="34">
        <v>80</v>
      </c>
      <c r="I25" s="58">
        <v>6</v>
      </c>
      <c r="J25" s="36">
        <v>12.9</v>
      </c>
      <c r="K25" s="34">
        <v>80</v>
      </c>
      <c r="L25" s="60"/>
      <c r="M25" s="36">
        <v>12</v>
      </c>
      <c r="N25" s="59">
        <f t="shared" si="0"/>
        <v>87.59</v>
      </c>
      <c r="O25" s="34">
        <v>-2</v>
      </c>
      <c r="P25" s="34"/>
      <c r="Q25" s="59">
        <v>85.59</v>
      </c>
      <c r="R25" s="70"/>
    </row>
    <row r="26" s="1" customFormat="1" spans="1:18">
      <c r="A26" s="32">
        <v>21</v>
      </c>
      <c r="B26" s="32" t="s">
        <v>42</v>
      </c>
      <c r="C26" s="34">
        <v>90.085</v>
      </c>
      <c r="D26" s="35">
        <v>86</v>
      </c>
      <c r="E26" s="36">
        <v>17.2</v>
      </c>
      <c r="F26" s="35">
        <v>90.113</v>
      </c>
      <c r="G26" s="36">
        <v>45.06</v>
      </c>
      <c r="H26" s="34">
        <v>80</v>
      </c>
      <c r="I26" s="58">
        <v>4</v>
      </c>
      <c r="J26" s="36">
        <v>12.6</v>
      </c>
      <c r="K26" s="34">
        <v>80</v>
      </c>
      <c r="L26" s="60"/>
      <c r="M26" s="36">
        <v>12</v>
      </c>
      <c r="N26" s="59">
        <f t="shared" si="0"/>
        <v>86.86</v>
      </c>
      <c r="O26" s="34"/>
      <c r="P26" s="34"/>
      <c r="Q26" s="59">
        <v>86.86</v>
      </c>
      <c r="R26" s="70">
        <f>RANK(Q26,$Q$7:$Q$38)</f>
        <v>10</v>
      </c>
    </row>
    <row r="27" s="1" customFormat="1" spans="1:18">
      <c r="A27" s="32">
        <v>22</v>
      </c>
      <c r="B27" s="33" t="s">
        <v>43</v>
      </c>
      <c r="C27" s="34">
        <v>70.2</v>
      </c>
      <c r="D27" s="35">
        <v>97.535</v>
      </c>
      <c r="E27" s="36">
        <v>19.51</v>
      </c>
      <c r="F27" s="35">
        <v>88.473</v>
      </c>
      <c r="G27" s="36">
        <v>44.24</v>
      </c>
      <c r="H27" s="34">
        <v>80</v>
      </c>
      <c r="I27" s="58">
        <v>4</v>
      </c>
      <c r="J27" s="36">
        <v>12.6</v>
      </c>
      <c r="K27" s="34">
        <v>80</v>
      </c>
      <c r="L27" s="61"/>
      <c r="M27" s="36">
        <v>12</v>
      </c>
      <c r="N27" s="59">
        <f t="shared" si="0"/>
        <v>88.35</v>
      </c>
      <c r="O27" s="34">
        <v>-2</v>
      </c>
      <c r="P27" s="34"/>
      <c r="Q27" s="59">
        <v>86.35</v>
      </c>
      <c r="R27" s="70"/>
    </row>
    <row r="28" s="1" customFormat="1" spans="1:18">
      <c r="A28" s="32">
        <v>23</v>
      </c>
      <c r="B28" s="32" t="s">
        <v>44</v>
      </c>
      <c r="C28" s="34">
        <v>90.155</v>
      </c>
      <c r="D28" s="35">
        <v>81.035</v>
      </c>
      <c r="E28" s="36">
        <v>16.21</v>
      </c>
      <c r="F28" s="35">
        <v>84.917</v>
      </c>
      <c r="G28" s="36">
        <v>42.46</v>
      </c>
      <c r="H28" s="34">
        <v>80</v>
      </c>
      <c r="I28" s="58">
        <v>4</v>
      </c>
      <c r="J28" s="36">
        <v>12.6</v>
      </c>
      <c r="K28" s="34">
        <v>80</v>
      </c>
      <c r="L28" s="60"/>
      <c r="M28" s="36">
        <v>12</v>
      </c>
      <c r="N28" s="59">
        <f t="shared" si="0"/>
        <v>83.27</v>
      </c>
      <c r="O28" s="34">
        <v>-2</v>
      </c>
      <c r="P28" s="34"/>
      <c r="Q28" s="59">
        <v>81.27</v>
      </c>
      <c r="R28" s="70"/>
    </row>
    <row r="29" s="1" customFormat="1" spans="1:18">
      <c r="A29" s="32">
        <v>24</v>
      </c>
      <c r="B29" s="33" t="s">
        <v>45</v>
      </c>
      <c r="C29" s="34">
        <v>89.595</v>
      </c>
      <c r="D29" s="35">
        <v>39.565</v>
      </c>
      <c r="E29" s="36">
        <v>7.91</v>
      </c>
      <c r="F29" s="35">
        <v>16.8</v>
      </c>
      <c r="G29" s="36">
        <v>8.4</v>
      </c>
      <c r="H29" s="34">
        <v>80</v>
      </c>
      <c r="I29" s="58">
        <v>4</v>
      </c>
      <c r="J29" s="36">
        <v>12.6</v>
      </c>
      <c r="K29" s="34">
        <v>80</v>
      </c>
      <c r="L29" s="60"/>
      <c r="M29" s="36">
        <v>12</v>
      </c>
      <c r="N29" s="59">
        <f t="shared" si="0"/>
        <v>40.91</v>
      </c>
      <c r="O29" s="34">
        <v>-2</v>
      </c>
      <c r="P29" s="34"/>
      <c r="Q29" s="59">
        <v>38.91</v>
      </c>
      <c r="R29" s="70"/>
    </row>
    <row r="30" s="1" customFormat="1" spans="1:18">
      <c r="A30" s="32">
        <v>25</v>
      </c>
      <c r="B30" s="32" t="s">
        <v>46</v>
      </c>
      <c r="C30" s="34">
        <v>96.29</v>
      </c>
      <c r="D30" s="39">
        <v>95.035</v>
      </c>
      <c r="E30" s="36">
        <v>19.01</v>
      </c>
      <c r="F30" s="35">
        <v>82.087</v>
      </c>
      <c r="G30" s="36">
        <v>41.05</v>
      </c>
      <c r="H30" s="34">
        <v>80</v>
      </c>
      <c r="I30" s="58">
        <v>7</v>
      </c>
      <c r="J30" s="36">
        <v>13.05</v>
      </c>
      <c r="K30" s="34">
        <v>80</v>
      </c>
      <c r="L30" s="60">
        <v>14</v>
      </c>
      <c r="M30" s="36">
        <v>14.1</v>
      </c>
      <c r="N30" s="59">
        <f t="shared" si="0"/>
        <v>87.21</v>
      </c>
      <c r="O30" s="34"/>
      <c r="P30" s="34"/>
      <c r="Q30" s="59">
        <v>87.21</v>
      </c>
      <c r="R30" s="70">
        <f>RANK(Q30,$Q$7:$Q$38)</f>
        <v>9</v>
      </c>
    </row>
    <row r="31" s="3" customFormat="1" spans="1:18">
      <c r="A31" s="32">
        <v>26</v>
      </c>
      <c r="B31" s="33" t="s">
        <v>47</v>
      </c>
      <c r="C31" s="34">
        <v>72.145</v>
      </c>
      <c r="D31" s="35">
        <v>39.5</v>
      </c>
      <c r="E31" s="36">
        <v>7.9</v>
      </c>
      <c r="F31" s="35">
        <v>75.953</v>
      </c>
      <c r="G31" s="36">
        <v>37.96</v>
      </c>
      <c r="H31" s="34">
        <v>80</v>
      </c>
      <c r="I31" s="58">
        <v>4</v>
      </c>
      <c r="J31" s="36">
        <v>12.6</v>
      </c>
      <c r="K31" s="34">
        <v>80</v>
      </c>
      <c r="L31" s="61"/>
      <c r="M31" s="36">
        <v>12</v>
      </c>
      <c r="N31" s="59">
        <f t="shared" si="0"/>
        <v>70.46</v>
      </c>
      <c r="O31" s="34"/>
      <c r="P31" s="34"/>
      <c r="Q31" s="59">
        <v>70.46</v>
      </c>
      <c r="R31" s="70"/>
    </row>
    <row r="32" s="1" customFormat="1" spans="1:18">
      <c r="A32" s="32">
        <v>27</v>
      </c>
      <c r="B32" s="32" t="s">
        <v>48</v>
      </c>
      <c r="C32" s="34">
        <v>66.69</v>
      </c>
      <c r="D32" s="35">
        <v>43.5</v>
      </c>
      <c r="E32" s="36">
        <v>8.7</v>
      </c>
      <c r="F32" s="35">
        <v>62.661</v>
      </c>
      <c r="G32" s="36">
        <v>31.33</v>
      </c>
      <c r="H32" s="34">
        <v>80</v>
      </c>
      <c r="I32" s="58">
        <v>4</v>
      </c>
      <c r="J32" s="36">
        <v>12.6</v>
      </c>
      <c r="K32" s="34">
        <v>80</v>
      </c>
      <c r="L32" s="60"/>
      <c r="M32" s="36">
        <v>12</v>
      </c>
      <c r="N32" s="59">
        <f t="shared" si="0"/>
        <v>64.63</v>
      </c>
      <c r="O32" s="34">
        <v>-1</v>
      </c>
      <c r="P32" s="34"/>
      <c r="Q32" s="59">
        <v>63.63</v>
      </c>
      <c r="R32" s="70"/>
    </row>
    <row r="33" s="1" customFormat="1" spans="1:18">
      <c r="A33" s="32">
        <v>28</v>
      </c>
      <c r="B33" s="33" t="s">
        <v>49</v>
      </c>
      <c r="C33" s="34">
        <v>63.965</v>
      </c>
      <c r="D33" s="35">
        <v>98.62</v>
      </c>
      <c r="E33" s="36">
        <v>19.72</v>
      </c>
      <c r="F33" s="35">
        <v>88.609</v>
      </c>
      <c r="G33" s="36">
        <v>44.31</v>
      </c>
      <c r="H33" s="34">
        <v>80</v>
      </c>
      <c r="I33" s="58">
        <v>4</v>
      </c>
      <c r="J33" s="36">
        <v>12.6</v>
      </c>
      <c r="K33" s="34">
        <v>80</v>
      </c>
      <c r="L33" s="60"/>
      <c r="M33" s="36">
        <v>12</v>
      </c>
      <c r="N33" s="59">
        <f t="shared" si="0"/>
        <v>88.63</v>
      </c>
      <c r="O33" s="34"/>
      <c r="P33" s="34"/>
      <c r="Q33" s="59">
        <v>88.63</v>
      </c>
      <c r="R33" s="70">
        <f>RANK(Q33,$Q$7:$Q$38)</f>
        <v>8</v>
      </c>
    </row>
    <row r="34" s="1" customFormat="1" spans="1:18">
      <c r="A34" s="32">
        <v>29</v>
      </c>
      <c r="B34" s="32" t="s">
        <v>50</v>
      </c>
      <c r="C34" s="34">
        <v>30</v>
      </c>
      <c r="D34" s="35">
        <v>93.825</v>
      </c>
      <c r="E34" s="36">
        <v>20.77</v>
      </c>
      <c r="F34" s="35">
        <v>84.16</v>
      </c>
      <c r="G34" s="36">
        <v>42.08</v>
      </c>
      <c r="H34" s="34">
        <v>80</v>
      </c>
      <c r="I34" s="58">
        <v>4</v>
      </c>
      <c r="J34" s="36">
        <v>12.6</v>
      </c>
      <c r="K34" s="34">
        <v>80</v>
      </c>
      <c r="L34" s="60">
        <v>51</v>
      </c>
      <c r="M34" s="36">
        <v>19.65</v>
      </c>
      <c r="N34" s="59">
        <f t="shared" si="0"/>
        <v>95.1</v>
      </c>
      <c r="O34" s="34">
        <v>-2</v>
      </c>
      <c r="P34" s="34"/>
      <c r="Q34" s="59">
        <v>93.1</v>
      </c>
      <c r="R34" s="70">
        <f>RANK(Q34,$Q$7:$Q$38)</f>
        <v>5</v>
      </c>
    </row>
    <row r="35" s="1" customFormat="1" spans="1:18">
      <c r="A35" s="32">
        <v>30</v>
      </c>
      <c r="B35" s="33" t="s">
        <v>51</v>
      </c>
      <c r="C35" s="34">
        <v>87.975</v>
      </c>
      <c r="D35" s="35">
        <v>92.755</v>
      </c>
      <c r="E35" s="36">
        <v>18.56</v>
      </c>
      <c r="F35" s="35">
        <v>84.68</v>
      </c>
      <c r="G35" s="36">
        <v>42.34</v>
      </c>
      <c r="H35" s="34">
        <v>80</v>
      </c>
      <c r="I35" s="58">
        <v>4</v>
      </c>
      <c r="J35" s="36">
        <v>12.6</v>
      </c>
      <c r="K35" s="34">
        <v>80</v>
      </c>
      <c r="L35" s="60"/>
      <c r="M35" s="36">
        <v>12</v>
      </c>
      <c r="N35" s="59">
        <f t="shared" si="0"/>
        <v>85.5</v>
      </c>
      <c r="O35" s="34"/>
      <c r="P35" s="34"/>
      <c r="Q35" s="59">
        <v>85.5</v>
      </c>
      <c r="R35" s="70"/>
    </row>
    <row r="36" s="1" customFormat="1" spans="1:18">
      <c r="A36" s="32">
        <v>31</v>
      </c>
      <c r="B36" s="32" t="s">
        <v>52</v>
      </c>
      <c r="C36" s="34">
        <v>73.305</v>
      </c>
      <c r="D36" s="35">
        <v>93.26</v>
      </c>
      <c r="E36" s="36">
        <v>18.65</v>
      </c>
      <c r="F36" s="35">
        <v>82.201</v>
      </c>
      <c r="G36" s="36">
        <v>41.04</v>
      </c>
      <c r="H36" s="34">
        <v>80</v>
      </c>
      <c r="I36" s="58">
        <v>4</v>
      </c>
      <c r="J36" s="36">
        <v>12.6</v>
      </c>
      <c r="K36" s="34">
        <v>80</v>
      </c>
      <c r="L36" s="60">
        <v>2</v>
      </c>
      <c r="M36" s="36">
        <v>12.3</v>
      </c>
      <c r="N36" s="59">
        <f t="shared" si="0"/>
        <v>84.59</v>
      </c>
      <c r="O36" s="34">
        <v>-2</v>
      </c>
      <c r="P36" s="34"/>
      <c r="Q36" s="59">
        <v>82.59</v>
      </c>
      <c r="R36" s="70"/>
    </row>
    <row r="37" s="1" customFormat="1" spans="1:18">
      <c r="A37" s="32">
        <v>32</v>
      </c>
      <c r="B37" s="33" t="s">
        <v>53</v>
      </c>
      <c r="C37" s="34">
        <v>87.69</v>
      </c>
      <c r="D37" s="40">
        <v>85.745</v>
      </c>
      <c r="E37" s="41">
        <v>17.15</v>
      </c>
      <c r="F37" s="35">
        <v>82.071</v>
      </c>
      <c r="G37" s="36">
        <v>41.04</v>
      </c>
      <c r="H37" s="34">
        <v>80</v>
      </c>
      <c r="I37" s="58">
        <v>4</v>
      </c>
      <c r="J37" s="36">
        <v>12.6</v>
      </c>
      <c r="K37" s="34">
        <v>80</v>
      </c>
      <c r="L37" s="60"/>
      <c r="M37" s="36">
        <v>12</v>
      </c>
      <c r="N37" s="59">
        <f t="shared" si="0"/>
        <v>82.79</v>
      </c>
      <c r="O37" s="34"/>
      <c r="P37" s="34"/>
      <c r="Q37" s="59">
        <v>82.79</v>
      </c>
      <c r="R37" s="70"/>
    </row>
    <row r="38" s="1" customFormat="1" spans="1:18">
      <c r="A38" s="32">
        <v>33</v>
      </c>
      <c r="B38" s="42" t="s">
        <v>54</v>
      </c>
      <c r="C38" s="43">
        <v>66.095</v>
      </c>
      <c r="D38" s="44">
        <v>80.575</v>
      </c>
      <c r="E38" s="45">
        <v>16.12</v>
      </c>
      <c r="F38" s="44">
        <v>82.374</v>
      </c>
      <c r="G38" s="45">
        <v>41.19</v>
      </c>
      <c r="H38" s="43">
        <v>80</v>
      </c>
      <c r="I38" s="62">
        <v>4</v>
      </c>
      <c r="J38" s="45">
        <v>12.6</v>
      </c>
      <c r="K38" s="43">
        <v>80</v>
      </c>
      <c r="L38" s="63"/>
      <c r="M38" s="45">
        <v>12</v>
      </c>
      <c r="N38" s="64">
        <f t="shared" si="0"/>
        <v>81.91</v>
      </c>
      <c r="O38" s="43"/>
      <c r="P38" s="43"/>
      <c r="Q38" s="59">
        <v>81.91</v>
      </c>
      <c r="R38" s="70"/>
    </row>
    <row r="39" s="4" customFormat="1" spans="1:18">
      <c r="A39" s="32">
        <v>34</v>
      </c>
      <c r="B39" s="42">
        <v>20190301028</v>
      </c>
      <c r="C39" s="37">
        <v>78.33</v>
      </c>
      <c r="D39" s="37">
        <v>78.5</v>
      </c>
      <c r="E39" s="36">
        <v>15.7</v>
      </c>
      <c r="F39" s="37">
        <v>77.34</v>
      </c>
      <c r="G39" s="36">
        <v>38.67</v>
      </c>
      <c r="H39" s="37">
        <v>80</v>
      </c>
      <c r="I39" s="37">
        <v>4</v>
      </c>
      <c r="J39" s="36">
        <v>12.6</v>
      </c>
      <c r="K39" s="37">
        <v>80</v>
      </c>
      <c r="L39" s="65"/>
      <c r="M39" s="36">
        <v>12</v>
      </c>
      <c r="N39" s="37">
        <v>78.97</v>
      </c>
      <c r="O39" s="37">
        <v>-1</v>
      </c>
      <c r="P39" s="37"/>
      <c r="Q39" s="65">
        <v>77.97</v>
      </c>
      <c r="R39" s="65"/>
    </row>
    <row r="40" s="4" customFormat="1" spans="1:18">
      <c r="A40" s="32">
        <v>35</v>
      </c>
      <c r="B40" s="42">
        <v>20190301103</v>
      </c>
      <c r="C40" s="37">
        <v>78.33</v>
      </c>
      <c r="D40" s="37">
        <v>78.5</v>
      </c>
      <c r="E40" s="41">
        <v>15.7</v>
      </c>
      <c r="F40" s="37">
        <v>68.07</v>
      </c>
      <c r="G40" s="36">
        <v>34.04</v>
      </c>
      <c r="H40" s="37">
        <v>80</v>
      </c>
      <c r="I40" s="37">
        <v>4</v>
      </c>
      <c r="J40" s="36">
        <v>12.6</v>
      </c>
      <c r="K40" s="37">
        <v>80</v>
      </c>
      <c r="L40" s="65"/>
      <c r="M40" s="36">
        <v>12</v>
      </c>
      <c r="N40" s="37">
        <v>78.97</v>
      </c>
      <c r="O40" s="37">
        <v>-1</v>
      </c>
      <c r="P40" s="37"/>
      <c r="Q40" s="65">
        <v>77.97</v>
      </c>
      <c r="R40" s="65"/>
    </row>
  </sheetData>
  <mergeCells count="13">
    <mergeCell ref="A1:R1"/>
    <mergeCell ref="A2:R2"/>
    <mergeCell ref="C3:E3"/>
    <mergeCell ref="F3:G3"/>
    <mergeCell ref="H3:J3"/>
    <mergeCell ref="K3:M3"/>
    <mergeCell ref="O3:R3"/>
    <mergeCell ref="N4:N5"/>
    <mergeCell ref="O4:O5"/>
    <mergeCell ref="P4:P5"/>
    <mergeCell ref="Q4:Q5"/>
    <mergeCell ref="R4:R5"/>
    <mergeCell ref="A4:B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21级健管2班综合测评表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天源</dc:creator>
  <cp:lastModifiedBy>黄赟</cp:lastModifiedBy>
  <dcterms:created xsi:type="dcterms:W3CDTF">2023-09-04T16:52:00Z</dcterms:created>
  <dcterms:modified xsi:type="dcterms:W3CDTF">2023-09-07T00:59:11Z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2DC9F2A81D984511A56E2873E9DF6EAF_13</vt:lpwstr>
  </property>
  <property fmtid="{D5CDD505-2E9C-101B-9397-08002B2CF9AE}" pid="3" name="KSOProductBuildVer">
    <vt:lpwstr>2052-12.1.0.15120</vt:lpwstr>
  </property>
</Properties>
</file>