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综合测评表" sheetId="7" r:id="rId1"/>
  </sheets>
  <calcPr calcId="144525" calcCompleted="0" calcOnSave="0"/>
</workbook>
</file>

<file path=xl/sharedStrings.xml><?xml version="1.0" encoding="utf-8"?>
<sst xmlns="http://schemas.openxmlformats.org/spreadsheetml/2006/main" count="63" uniqueCount="53">
  <si>
    <t>安徽中澳科技职业学院 2022 至 2023年综合素质测评表</t>
  </si>
  <si>
    <t>综合分数</t>
  </si>
  <si>
    <t>综合排名</t>
  </si>
  <si>
    <t>减分标注</t>
  </si>
  <si>
    <t>系： 信艺系  班级：22级智能工作室  专业：  计算机网络   辅导员：孙文娟</t>
  </si>
  <si>
    <t>学  号</t>
  </si>
  <si>
    <t>德育分数</t>
  </si>
  <si>
    <t>智育分数</t>
  </si>
  <si>
    <t>身心素质分数</t>
  </si>
  <si>
    <t>能力分数</t>
  </si>
  <si>
    <t>基准分</t>
  </si>
  <si>
    <t>加 减</t>
  </si>
  <si>
    <t>课程</t>
  </si>
  <si>
    <t>加减</t>
  </si>
  <si>
    <t xml:space="preserve">80成绩分   </t>
  </si>
  <si>
    <t>分 值</t>
  </si>
  <si>
    <t>小 计</t>
  </si>
  <si>
    <t>平均分</t>
  </si>
  <si>
    <t>80分</t>
  </si>
  <si>
    <t>分 数</t>
  </si>
  <si>
    <t>202204020201</t>
  </si>
  <si>
    <t>202204020102</t>
  </si>
  <si>
    <t>202204020103</t>
  </si>
  <si>
    <t>202004020102</t>
  </si>
  <si>
    <t>202204020205</t>
  </si>
  <si>
    <t>202204020210</t>
  </si>
  <si>
    <t>202204020315</t>
  </si>
  <si>
    <t>202204020114</t>
  </si>
  <si>
    <t>202004020318</t>
  </si>
  <si>
    <t>202204020323</t>
  </si>
  <si>
    <t>202204020217</t>
  </si>
  <si>
    <t>202204020219</t>
  </si>
  <si>
    <t>202204020121</t>
  </si>
  <si>
    <t>202204020326</t>
  </si>
  <si>
    <t>202204050325</t>
  </si>
  <si>
    <t>202204020224</t>
  </si>
  <si>
    <t>202204020330</t>
  </si>
  <si>
    <t>202201070132</t>
  </si>
  <si>
    <t>202202010135</t>
  </si>
  <si>
    <t>202201090134</t>
  </si>
  <si>
    <t>202204020237</t>
  </si>
  <si>
    <t>202204020337</t>
  </si>
  <si>
    <t>202204020131</t>
  </si>
  <si>
    <t>202204020132</t>
  </si>
  <si>
    <t>202204020242</t>
  </si>
  <si>
    <t>202204020246</t>
  </si>
  <si>
    <t>202204020144</t>
  </si>
  <si>
    <t>202204020145</t>
  </si>
  <si>
    <t>202201090150</t>
  </si>
  <si>
    <t>202204020346</t>
  </si>
  <si>
    <t>202204020347</t>
  </si>
  <si>
    <t>202202010152</t>
  </si>
  <si>
    <t>备注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</si>
</sst>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2"/>
      <color theme="1"/>
      <name val="等线 Light"/>
      <charset val="134"/>
    </font>
    <font>
      <sz val="11"/>
      <color rgb="FF000000"/>
      <name val="等线"/>
      <charset val="134"/>
    </font>
    <font>
      <b/>
      <sz val="11"/>
      <color rgb="FF000000"/>
      <name val="等线"/>
      <charset val="134"/>
    </font>
    <font>
      <sz val="9"/>
      <color indexed="8"/>
      <name val="SimSun"/>
      <charset val="0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zoomScale="90" zoomScaleNormal="90" workbookViewId="0">
      <selection activeCell="B3" sqref="B$1:B$1048576"/>
    </sheetView>
  </sheetViews>
  <sheetFormatPr defaultColWidth="8.725" defaultRowHeight="13.5"/>
  <cols>
    <col min="1" max="1" width="11.525" customWidth="1"/>
    <col min="7" max="7" width="14"/>
    <col min="14" max="14" width="14"/>
    <col min="16" max="16" width="14"/>
  </cols>
  <sheetData>
    <row r="1" ht="14.25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  <c r="O1" s="2" t="s">
        <v>2</v>
      </c>
      <c r="P1" s="2" t="s">
        <v>3</v>
      </c>
    </row>
    <row r="2" ht="14.25" spans="1:16">
      <c r="A2" s="1" t="s">
        <v>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</row>
    <row r="3" spans="1:16">
      <c r="A3" s="2" t="s">
        <v>5</v>
      </c>
      <c r="B3" s="3" t="s">
        <v>6</v>
      </c>
      <c r="C3" s="3"/>
      <c r="D3" s="3"/>
      <c r="E3" s="3" t="s">
        <v>7</v>
      </c>
      <c r="F3" s="3"/>
      <c r="G3" s="3"/>
      <c r="H3" s="3" t="s">
        <v>8</v>
      </c>
      <c r="I3" s="3"/>
      <c r="J3" s="3"/>
      <c r="K3" s="3" t="s">
        <v>9</v>
      </c>
      <c r="L3" s="3"/>
      <c r="M3" s="3"/>
      <c r="N3" s="2"/>
      <c r="O3" s="2"/>
      <c r="P3" s="2"/>
    </row>
    <row r="4" spans="1:16">
      <c r="A4" s="2"/>
      <c r="B4" s="4" t="s">
        <v>10</v>
      </c>
      <c r="C4" s="2" t="s">
        <v>11</v>
      </c>
      <c r="D4" s="5">
        <v>0.2</v>
      </c>
      <c r="E4" s="2" t="s">
        <v>12</v>
      </c>
      <c r="F4" s="2" t="s">
        <v>13</v>
      </c>
      <c r="G4" s="5">
        <v>0.5</v>
      </c>
      <c r="H4" s="2" t="s">
        <v>10</v>
      </c>
      <c r="I4" s="2" t="s">
        <v>13</v>
      </c>
      <c r="J4" s="5">
        <v>0.15</v>
      </c>
      <c r="K4" s="2" t="s">
        <v>10</v>
      </c>
      <c r="L4" s="2" t="s">
        <v>13</v>
      </c>
      <c r="M4" s="5">
        <v>0.15</v>
      </c>
      <c r="N4" s="2"/>
      <c r="O4" s="2"/>
      <c r="P4" s="2"/>
    </row>
    <row r="5" spans="1:16">
      <c r="A5" s="2"/>
      <c r="B5" s="4" t="s">
        <v>14</v>
      </c>
      <c r="C5" s="2" t="s">
        <v>15</v>
      </c>
      <c r="D5" s="2" t="s">
        <v>16</v>
      </c>
      <c r="E5" s="2" t="s">
        <v>17</v>
      </c>
      <c r="F5" s="2" t="s">
        <v>15</v>
      </c>
      <c r="G5" s="2" t="s">
        <v>16</v>
      </c>
      <c r="H5" s="2" t="s">
        <v>17</v>
      </c>
      <c r="I5" s="2" t="s">
        <v>15</v>
      </c>
      <c r="J5" s="2" t="s">
        <v>16</v>
      </c>
      <c r="K5" s="4" t="s">
        <v>18</v>
      </c>
      <c r="L5" s="2" t="s">
        <v>19</v>
      </c>
      <c r="M5" s="2" t="s">
        <v>16</v>
      </c>
      <c r="N5" s="2"/>
      <c r="O5" s="2"/>
      <c r="P5" s="2"/>
    </row>
    <row r="6" ht="14.25" spans="1:16">
      <c r="A6" s="6" t="s">
        <v>20</v>
      </c>
      <c r="B6" s="7">
        <v>88.42</v>
      </c>
      <c r="C6" s="2">
        <v>0</v>
      </c>
      <c r="D6" s="8">
        <f>(B6+C6)*0.2</f>
        <v>17.684</v>
      </c>
      <c r="E6" s="9">
        <v>78.2015384615385</v>
      </c>
      <c r="F6" s="2">
        <v>0</v>
      </c>
      <c r="G6" s="8">
        <f t="shared" ref="G6:G34" si="0">(E6+F6)*0.5</f>
        <v>39.1007692307693</v>
      </c>
      <c r="H6" s="7">
        <v>85.85</v>
      </c>
      <c r="I6" s="2">
        <v>0</v>
      </c>
      <c r="J6" s="8">
        <f>(H6+I6)*0.15</f>
        <v>12.8775</v>
      </c>
      <c r="K6" s="2">
        <v>80</v>
      </c>
      <c r="L6" s="2">
        <v>22</v>
      </c>
      <c r="M6" s="8">
        <f>(K6+L6)*0.15</f>
        <v>15.3</v>
      </c>
      <c r="N6" s="8">
        <f>D6+G6+J6+M6-P6</f>
        <v>84.9622692307693</v>
      </c>
      <c r="O6" s="13">
        <v>4</v>
      </c>
      <c r="P6" s="14"/>
    </row>
    <row r="7" ht="14.25" spans="1:16">
      <c r="A7" s="10" t="s">
        <v>21</v>
      </c>
      <c r="B7" s="7">
        <v>73.528</v>
      </c>
      <c r="C7" s="2">
        <v>0</v>
      </c>
      <c r="D7" s="8">
        <f t="shared" ref="D7:D37" si="1">(B7+C7)*0.2</f>
        <v>14.7056</v>
      </c>
      <c r="E7" s="11">
        <v>76.8953846153846</v>
      </c>
      <c r="F7" s="2">
        <v>0</v>
      </c>
      <c r="G7" s="8">
        <f t="shared" si="0"/>
        <v>38.4476923076923</v>
      </c>
      <c r="H7" s="7">
        <v>86.81</v>
      </c>
      <c r="I7" s="2">
        <v>0</v>
      </c>
      <c r="J7" s="8">
        <f t="shared" ref="J7:J37" si="2">(H7+I7)*0.15</f>
        <v>13.0215</v>
      </c>
      <c r="K7" s="2">
        <v>80</v>
      </c>
      <c r="L7" s="2">
        <v>0</v>
      </c>
      <c r="M7" s="8">
        <f t="shared" ref="M7:M37" si="3">(K7+L7)*0.15</f>
        <v>12</v>
      </c>
      <c r="N7" s="8">
        <f t="shared" ref="N7:N37" si="4">D7+G7+J7+M7-P7</f>
        <v>77.6747923076923</v>
      </c>
      <c r="O7" s="13">
        <v>18</v>
      </c>
      <c r="P7" s="14">
        <v>0.5</v>
      </c>
    </row>
    <row r="8" ht="14.25" spans="1:16">
      <c r="A8" s="6" t="s">
        <v>22</v>
      </c>
      <c r="B8" s="7">
        <v>85.23</v>
      </c>
      <c r="C8" s="2">
        <v>0</v>
      </c>
      <c r="D8" s="8">
        <f t="shared" si="1"/>
        <v>17.046</v>
      </c>
      <c r="E8" s="11">
        <v>77.0530769230769</v>
      </c>
      <c r="F8" s="2">
        <v>0</v>
      </c>
      <c r="G8" s="8">
        <f t="shared" si="0"/>
        <v>38.5265384615385</v>
      </c>
      <c r="H8" s="7">
        <v>86.686</v>
      </c>
      <c r="I8" s="2">
        <v>0</v>
      </c>
      <c r="J8" s="8">
        <f t="shared" si="2"/>
        <v>13.0029</v>
      </c>
      <c r="K8" s="2">
        <v>80</v>
      </c>
      <c r="L8" s="2">
        <v>0</v>
      </c>
      <c r="M8" s="8">
        <f t="shared" si="3"/>
        <v>12</v>
      </c>
      <c r="N8" s="8">
        <f t="shared" si="4"/>
        <v>80.5754384615385</v>
      </c>
      <c r="O8" s="13">
        <v>13</v>
      </c>
      <c r="P8" s="14"/>
    </row>
    <row r="9" ht="14.25" spans="1:16">
      <c r="A9" s="10" t="s">
        <v>23</v>
      </c>
      <c r="B9" s="7">
        <v>81.52</v>
      </c>
      <c r="C9" s="2">
        <v>0</v>
      </c>
      <c r="D9" s="8">
        <f t="shared" si="1"/>
        <v>16.304</v>
      </c>
      <c r="E9" s="11">
        <v>73.6942857142857</v>
      </c>
      <c r="F9" s="2">
        <v>0</v>
      </c>
      <c r="G9" s="8">
        <f t="shared" si="0"/>
        <v>36.8471428571428</v>
      </c>
      <c r="H9" s="7">
        <v>78.45</v>
      </c>
      <c r="I9" s="2">
        <v>0</v>
      </c>
      <c r="J9" s="8">
        <f t="shared" si="2"/>
        <v>11.7675</v>
      </c>
      <c r="K9" s="2">
        <v>80</v>
      </c>
      <c r="L9" s="2">
        <v>0</v>
      </c>
      <c r="M9" s="8">
        <f t="shared" si="3"/>
        <v>12</v>
      </c>
      <c r="N9" s="8">
        <f t="shared" si="4"/>
        <v>76.4186428571428</v>
      </c>
      <c r="O9" s="13">
        <v>20</v>
      </c>
      <c r="P9" s="14">
        <v>0.5</v>
      </c>
    </row>
    <row r="10" ht="14.25" spans="1:16">
      <c r="A10" s="6" t="s">
        <v>24</v>
      </c>
      <c r="B10" s="7">
        <v>81.026</v>
      </c>
      <c r="C10" s="2">
        <v>4</v>
      </c>
      <c r="D10" s="8">
        <f t="shared" si="1"/>
        <v>17.0052</v>
      </c>
      <c r="E10" s="11">
        <v>80.2015384615385</v>
      </c>
      <c r="F10" s="2">
        <v>0</v>
      </c>
      <c r="G10" s="8">
        <f t="shared" si="0"/>
        <v>40.1007692307693</v>
      </c>
      <c r="H10" s="7">
        <v>88.292</v>
      </c>
      <c r="I10" s="2">
        <v>4</v>
      </c>
      <c r="J10" s="8">
        <f t="shared" si="2"/>
        <v>13.8438</v>
      </c>
      <c r="K10" s="2">
        <v>80</v>
      </c>
      <c r="L10" s="2">
        <v>31</v>
      </c>
      <c r="M10" s="8">
        <f t="shared" si="3"/>
        <v>16.65</v>
      </c>
      <c r="N10" s="8">
        <f t="shared" si="4"/>
        <v>67.5997692307693</v>
      </c>
      <c r="O10" s="13">
        <v>28</v>
      </c>
      <c r="P10" s="15">
        <v>20</v>
      </c>
    </row>
    <row r="11" ht="14.25" spans="1:16">
      <c r="A11" s="6" t="s">
        <v>25</v>
      </c>
      <c r="B11" s="7">
        <v>76.128</v>
      </c>
      <c r="C11" s="2">
        <v>0</v>
      </c>
      <c r="D11" s="8">
        <f t="shared" si="1"/>
        <v>15.2256</v>
      </c>
      <c r="E11" s="11">
        <v>71.5453846153846</v>
      </c>
      <c r="F11" s="2">
        <v>0</v>
      </c>
      <c r="G11" s="8">
        <f t="shared" si="0"/>
        <v>35.7726923076923</v>
      </c>
      <c r="H11" s="7">
        <v>83.867</v>
      </c>
      <c r="I11" s="2">
        <v>0</v>
      </c>
      <c r="J11" s="8">
        <f t="shared" si="2"/>
        <v>12.58005</v>
      </c>
      <c r="K11" s="2">
        <v>80</v>
      </c>
      <c r="L11" s="2">
        <v>0</v>
      </c>
      <c r="M11" s="8">
        <f t="shared" si="3"/>
        <v>12</v>
      </c>
      <c r="N11" s="8">
        <f t="shared" si="4"/>
        <v>75.5783423076923</v>
      </c>
      <c r="O11" s="13">
        <v>21</v>
      </c>
      <c r="P11" s="14"/>
    </row>
    <row r="12" ht="14.25" spans="1:16">
      <c r="A12" s="6" t="s">
        <v>26</v>
      </c>
      <c r="B12" s="7">
        <v>75.38</v>
      </c>
      <c r="C12" s="2">
        <v>0</v>
      </c>
      <c r="D12" s="8">
        <f t="shared" si="1"/>
        <v>15.076</v>
      </c>
      <c r="E12" s="11">
        <v>63.4746153846154</v>
      </c>
      <c r="F12" s="2">
        <v>0</v>
      </c>
      <c r="G12" s="8">
        <f t="shared" si="0"/>
        <v>31.7373076923077</v>
      </c>
      <c r="H12" s="7">
        <v>83.806</v>
      </c>
      <c r="I12" s="2">
        <v>0</v>
      </c>
      <c r="J12" s="8">
        <f t="shared" si="2"/>
        <v>12.5709</v>
      </c>
      <c r="K12" s="2">
        <v>80</v>
      </c>
      <c r="L12" s="2">
        <v>0</v>
      </c>
      <c r="M12" s="8">
        <f t="shared" si="3"/>
        <v>12</v>
      </c>
      <c r="N12" s="8">
        <f t="shared" si="4"/>
        <v>65.8842076923077</v>
      </c>
      <c r="O12" s="13">
        <v>30</v>
      </c>
      <c r="P12" s="14">
        <v>5.5</v>
      </c>
    </row>
    <row r="13" ht="14.25" spans="1:16">
      <c r="A13" s="10" t="s">
        <v>27</v>
      </c>
      <c r="B13" s="7">
        <v>87.114</v>
      </c>
      <c r="C13" s="2">
        <v>0</v>
      </c>
      <c r="D13" s="8">
        <f t="shared" si="1"/>
        <v>17.4228</v>
      </c>
      <c r="E13" s="11">
        <v>80.1161538461538</v>
      </c>
      <c r="F13" s="2">
        <v>0</v>
      </c>
      <c r="G13" s="8">
        <f t="shared" si="0"/>
        <v>40.0580769230769</v>
      </c>
      <c r="H13" s="7">
        <v>88.879</v>
      </c>
      <c r="I13" s="2">
        <v>4</v>
      </c>
      <c r="J13" s="8">
        <f t="shared" si="2"/>
        <v>13.93185</v>
      </c>
      <c r="K13" s="2">
        <v>80</v>
      </c>
      <c r="L13" s="2">
        <v>0</v>
      </c>
      <c r="M13" s="8">
        <f t="shared" si="3"/>
        <v>12</v>
      </c>
      <c r="N13" s="8">
        <f t="shared" si="4"/>
        <v>83.4127269230769</v>
      </c>
      <c r="O13" s="13">
        <v>6</v>
      </c>
      <c r="P13" s="14"/>
    </row>
    <row r="14" ht="14.25" spans="1:16">
      <c r="A14" s="10" t="s">
        <v>28</v>
      </c>
      <c r="B14" s="7">
        <v>44.3333333333333</v>
      </c>
      <c r="C14" s="2">
        <v>0</v>
      </c>
      <c r="D14" s="8">
        <f t="shared" si="1"/>
        <v>8.86666666666666</v>
      </c>
      <c r="E14" s="11">
        <v>48.4642857142857</v>
      </c>
      <c r="F14" s="2">
        <v>0</v>
      </c>
      <c r="G14" s="8">
        <f t="shared" si="0"/>
        <v>24.2321428571429</v>
      </c>
      <c r="H14" s="7">
        <v>84.232</v>
      </c>
      <c r="I14" s="2">
        <v>0</v>
      </c>
      <c r="J14" s="8">
        <f t="shared" si="2"/>
        <v>12.6348</v>
      </c>
      <c r="K14" s="2">
        <v>80</v>
      </c>
      <c r="L14" s="2">
        <v>0</v>
      </c>
      <c r="M14" s="8">
        <f t="shared" si="3"/>
        <v>12</v>
      </c>
      <c r="N14" s="8">
        <f t="shared" si="4"/>
        <v>57.7336095238096</v>
      </c>
      <c r="O14" s="13">
        <v>32</v>
      </c>
      <c r="P14" s="14"/>
    </row>
    <row r="15" ht="14.25" spans="1:16">
      <c r="A15" s="6" t="s">
        <v>29</v>
      </c>
      <c r="B15" s="7">
        <v>79.2</v>
      </c>
      <c r="C15" s="2">
        <v>0</v>
      </c>
      <c r="D15" s="8">
        <f t="shared" si="1"/>
        <v>15.84</v>
      </c>
      <c r="E15" s="11">
        <v>67.2230769230769</v>
      </c>
      <c r="F15" s="2">
        <v>0</v>
      </c>
      <c r="G15" s="8">
        <f t="shared" si="0"/>
        <v>33.6115384615385</v>
      </c>
      <c r="H15" s="7">
        <v>77.8</v>
      </c>
      <c r="I15" s="2">
        <v>0</v>
      </c>
      <c r="J15" s="8">
        <f t="shared" si="2"/>
        <v>11.67</v>
      </c>
      <c r="K15" s="2">
        <v>80</v>
      </c>
      <c r="L15" s="2">
        <v>0</v>
      </c>
      <c r="M15" s="8">
        <f t="shared" si="3"/>
        <v>12</v>
      </c>
      <c r="N15" s="8">
        <f t="shared" si="4"/>
        <v>72.6215384615385</v>
      </c>
      <c r="O15" s="13">
        <v>24</v>
      </c>
      <c r="P15" s="14">
        <v>0.5</v>
      </c>
    </row>
    <row r="16" ht="14.25" spans="1:16">
      <c r="A16" s="10" t="s">
        <v>30</v>
      </c>
      <c r="B16" s="7">
        <v>84.884</v>
      </c>
      <c r="C16" s="2">
        <v>0</v>
      </c>
      <c r="D16" s="8">
        <f t="shared" si="1"/>
        <v>16.9768</v>
      </c>
      <c r="E16" s="11">
        <v>85.1423076923077</v>
      </c>
      <c r="F16" s="2">
        <v>0</v>
      </c>
      <c r="G16" s="8">
        <f t="shared" si="0"/>
        <v>42.5711538461538</v>
      </c>
      <c r="H16" s="7">
        <v>87.925</v>
      </c>
      <c r="I16" s="2">
        <v>4</v>
      </c>
      <c r="J16" s="8">
        <f t="shared" si="2"/>
        <v>13.78875</v>
      </c>
      <c r="K16" s="2">
        <v>80</v>
      </c>
      <c r="L16" s="2">
        <v>45</v>
      </c>
      <c r="M16" s="8">
        <f t="shared" si="3"/>
        <v>18.75</v>
      </c>
      <c r="N16" s="8">
        <f t="shared" si="4"/>
        <v>92.0867038461538</v>
      </c>
      <c r="O16" s="13">
        <v>1</v>
      </c>
      <c r="P16" s="14"/>
    </row>
    <row r="17" ht="14.25" spans="1:16">
      <c r="A17" s="10" t="s">
        <v>31</v>
      </c>
      <c r="B17" s="7">
        <v>74.108</v>
      </c>
      <c r="C17" s="2">
        <v>0</v>
      </c>
      <c r="D17" s="8">
        <f t="shared" si="1"/>
        <v>14.8216</v>
      </c>
      <c r="E17" s="11">
        <v>67.81</v>
      </c>
      <c r="F17" s="2">
        <v>0</v>
      </c>
      <c r="G17" s="8">
        <f t="shared" si="0"/>
        <v>33.905</v>
      </c>
      <c r="H17" s="7">
        <v>82.747</v>
      </c>
      <c r="I17" s="2">
        <v>0</v>
      </c>
      <c r="J17" s="8">
        <f t="shared" si="2"/>
        <v>12.41205</v>
      </c>
      <c r="K17" s="2">
        <v>80</v>
      </c>
      <c r="L17" s="2">
        <v>0</v>
      </c>
      <c r="M17" s="8">
        <f t="shared" si="3"/>
        <v>12</v>
      </c>
      <c r="N17" s="8">
        <f t="shared" si="4"/>
        <v>72.13865</v>
      </c>
      <c r="O17" s="13">
        <v>26</v>
      </c>
      <c r="P17" s="14">
        <v>1</v>
      </c>
    </row>
    <row r="18" ht="14.25" spans="1:16">
      <c r="A18" s="6" t="s">
        <v>32</v>
      </c>
      <c r="B18" s="7">
        <v>84.388</v>
      </c>
      <c r="C18" s="2">
        <v>0</v>
      </c>
      <c r="D18" s="8">
        <f t="shared" si="1"/>
        <v>16.8776</v>
      </c>
      <c r="E18" s="11">
        <v>77.9776923076923</v>
      </c>
      <c r="F18" s="2">
        <v>0</v>
      </c>
      <c r="G18" s="8">
        <f t="shared" si="0"/>
        <v>38.9888461538461</v>
      </c>
      <c r="H18" s="7">
        <v>87.339</v>
      </c>
      <c r="I18" s="2">
        <v>0</v>
      </c>
      <c r="J18" s="8">
        <f t="shared" si="2"/>
        <v>13.10085</v>
      </c>
      <c r="K18" s="2">
        <v>80</v>
      </c>
      <c r="L18" s="2">
        <v>0</v>
      </c>
      <c r="M18" s="8">
        <f t="shared" si="3"/>
        <v>12</v>
      </c>
      <c r="N18" s="8">
        <f t="shared" si="4"/>
        <v>80.4672961538461</v>
      </c>
      <c r="O18" s="13">
        <v>14</v>
      </c>
      <c r="P18" s="14">
        <v>0.5</v>
      </c>
    </row>
    <row r="19" ht="14.25" spans="1:16">
      <c r="A19" s="10" t="s">
        <v>33</v>
      </c>
      <c r="B19" s="7">
        <v>75.14</v>
      </c>
      <c r="C19" s="2">
        <v>0</v>
      </c>
      <c r="D19" s="8">
        <f t="shared" si="1"/>
        <v>15.028</v>
      </c>
      <c r="E19" s="11">
        <v>61.8807692307692</v>
      </c>
      <c r="F19" s="2">
        <v>0</v>
      </c>
      <c r="G19" s="8">
        <f t="shared" si="0"/>
        <v>30.9403846153846</v>
      </c>
      <c r="H19" s="7">
        <v>85.123</v>
      </c>
      <c r="I19" s="2">
        <v>0</v>
      </c>
      <c r="J19" s="8">
        <f t="shared" si="2"/>
        <v>12.76845</v>
      </c>
      <c r="K19" s="2">
        <v>80</v>
      </c>
      <c r="L19" s="2">
        <v>0</v>
      </c>
      <c r="M19" s="8">
        <f t="shared" si="3"/>
        <v>12</v>
      </c>
      <c r="N19" s="8">
        <f t="shared" si="4"/>
        <v>70.2368346153846</v>
      </c>
      <c r="O19" s="13">
        <v>27</v>
      </c>
      <c r="P19" s="14">
        <v>0.5</v>
      </c>
    </row>
    <row r="20" ht="14.25" spans="1:16">
      <c r="A20" s="10" t="s">
        <v>34</v>
      </c>
      <c r="B20" s="7">
        <v>78.1</v>
      </c>
      <c r="C20" s="2">
        <v>0</v>
      </c>
      <c r="D20" s="8">
        <f t="shared" si="1"/>
        <v>15.62</v>
      </c>
      <c r="E20" s="11">
        <v>78.7685714285714</v>
      </c>
      <c r="F20" s="2">
        <v>0</v>
      </c>
      <c r="G20" s="8">
        <f t="shared" si="0"/>
        <v>39.3842857142857</v>
      </c>
      <c r="H20" s="7">
        <v>79.722</v>
      </c>
      <c r="I20" s="2">
        <v>0</v>
      </c>
      <c r="J20" s="8">
        <f t="shared" si="2"/>
        <v>11.9583</v>
      </c>
      <c r="K20" s="2">
        <v>80</v>
      </c>
      <c r="L20" s="2">
        <v>0</v>
      </c>
      <c r="M20" s="8">
        <f t="shared" si="3"/>
        <v>12</v>
      </c>
      <c r="N20" s="8">
        <f t="shared" si="4"/>
        <v>66.4625857142857</v>
      </c>
      <c r="O20" s="13">
        <v>29</v>
      </c>
      <c r="P20" s="14">
        <v>12.5</v>
      </c>
    </row>
    <row r="21" ht="14.25" spans="1:16">
      <c r="A21" s="6" t="s">
        <v>35</v>
      </c>
      <c r="B21" s="7">
        <v>74.548</v>
      </c>
      <c r="C21" s="2">
        <v>0</v>
      </c>
      <c r="D21" s="8">
        <f t="shared" si="1"/>
        <v>14.9096</v>
      </c>
      <c r="E21" s="11">
        <v>65.6323076923077</v>
      </c>
      <c r="F21" s="2">
        <v>0</v>
      </c>
      <c r="G21" s="8">
        <f t="shared" si="0"/>
        <v>32.8161538461539</v>
      </c>
      <c r="H21" s="7">
        <v>84.478</v>
      </c>
      <c r="I21" s="2">
        <v>0</v>
      </c>
      <c r="J21" s="8">
        <f t="shared" si="2"/>
        <v>12.6717</v>
      </c>
      <c r="K21" s="2">
        <v>80</v>
      </c>
      <c r="L21" s="2">
        <v>0</v>
      </c>
      <c r="M21" s="8">
        <f t="shared" si="3"/>
        <v>12</v>
      </c>
      <c r="N21" s="8">
        <f t="shared" si="4"/>
        <v>72.3974538461539</v>
      </c>
      <c r="O21" s="13">
        <v>25</v>
      </c>
      <c r="P21" s="14"/>
    </row>
    <row r="22" ht="14.25" spans="1:16">
      <c r="A22" s="10" t="s">
        <v>36</v>
      </c>
      <c r="B22" s="7">
        <v>87.56</v>
      </c>
      <c r="C22" s="2">
        <v>0</v>
      </c>
      <c r="D22" s="8">
        <f t="shared" si="1"/>
        <v>17.512</v>
      </c>
      <c r="E22" s="11">
        <v>82.1792307692308</v>
      </c>
      <c r="F22" s="2">
        <v>0</v>
      </c>
      <c r="G22" s="8">
        <f t="shared" si="0"/>
        <v>41.0896153846154</v>
      </c>
      <c r="H22" s="7">
        <v>85.0975</v>
      </c>
      <c r="I22" s="2">
        <v>0</v>
      </c>
      <c r="J22" s="8">
        <f t="shared" si="2"/>
        <v>12.764625</v>
      </c>
      <c r="K22" s="2">
        <v>80</v>
      </c>
      <c r="L22" s="2">
        <v>5</v>
      </c>
      <c r="M22" s="8">
        <f t="shared" si="3"/>
        <v>12.75</v>
      </c>
      <c r="N22" s="8">
        <f t="shared" si="4"/>
        <v>84.1162403846154</v>
      </c>
      <c r="O22" s="13">
        <v>5</v>
      </c>
      <c r="P22" s="14"/>
    </row>
    <row r="23" ht="14.25" spans="1:16">
      <c r="A23" s="10" t="s">
        <v>37</v>
      </c>
      <c r="B23" s="7">
        <v>91.3733333333333</v>
      </c>
      <c r="C23" s="2">
        <v>0</v>
      </c>
      <c r="D23" s="8">
        <f t="shared" si="1"/>
        <v>18.2746666666667</v>
      </c>
      <c r="E23" s="11">
        <v>79.4414285714286</v>
      </c>
      <c r="F23" s="2">
        <v>0</v>
      </c>
      <c r="G23" s="8">
        <f t="shared" si="0"/>
        <v>39.7207142857143</v>
      </c>
      <c r="H23" s="7">
        <v>86.268</v>
      </c>
      <c r="I23" s="2">
        <v>0</v>
      </c>
      <c r="J23" s="8">
        <f t="shared" si="2"/>
        <v>12.9402</v>
      </c>
      <c r="K23" s="2">
        <v>80</v>
      </c>
      <c r="L23" s="2">
        <v>0</v>
      </c>
      <c r="M23" s="8">
        <f t="shared" si="3"/>
        <v>12</v>
      </c>
      <c r="N23" s="8">
        <f t="shared" si="4"/>
        <v>82.935580952381</v>
      </c>
      <c r="O23" s="13">
        <v>8</v>
      </c>
      <c r="P23" s="14"/>
    </row>
    <row r="24" ht="14.25" spans="1:16">
      <c r="A24" s="6" t="s">
        <v>38</v>
      </c>
      <c r="B24" s="7">
        <v>89.4533333333333</v>
      </c>
      <c r="C24" s="2">
        <v>0</v>
      </c>
      <c r="D24" s="8">
        <f t="shared" si="1"/>
        <v>17.8906666666667</v>
      </c>
      <c r="E24" s="11">
        <v>83.9471428571429</v>
      </c>
      <c r="F24" s="2">
        <v>0</v>
      </c>
      <c r="G24" s="8">
        <f t="shared" si="0"/>
        <v>41.9735714285714</v>
      </c>
      <c r="H24" s="7">
        <v>86.882</v>
      </c>
      <c r="I24" s="2">
        <v>0</v>
      </c>
      <c r="J24" s="8">
        <f t="shared" si="2"/>
        <v>13.0323</v>
      </c>
      <c r="K24" s="2">
        <v>80</v>
      </c>
      <c r="L24" s="2">
        <v>0</v>
      </c>
      <c r="M24" s="8">
        <f t="shared" si="3"/>
        <v>12</v>
      </c>
      <c r="N24" s="8">
        <f t="shared" si="4"/>
        <v>82.3965380952381</v>
      </c>
      <c r="O24" s="13">
        <v>9</v>
      </c>
      <c r="P24" s="14">
        <v>2.5</v>
      </c>
    </row>
    <row r="25" ht="14.25" spans="1:16">
      <c r="A25" s="6" t="s">
        <v>39</v>
      </c>
      <c r="B25" s="7">
        <v>86.49</v>
      </c>
      <c r="C25" s="2">
        <v>0</v>
      </c>
      <c r="D25" s="8">
        <f t="shared" si="1"/>
        <v>17.298</v>
      </c>
      <c r="E25" s="11">
        <v>67.1071428571429</v>
      </c>
      <c r="F25" s="2">
        <v>0</v>
      </c>
      <c r="G25" s="8">
        <f t="shared" si="0"/>
        <v>33.5535714285715</v>
      </c>
      <c r="H25" s="7">
        <v>84.492</v>
      </c>
      <c r="I25" s="2">
        <v>0</v>
      </c>
      <c r="J25" s="8">
        <f t="shared" si="2"/>
        <v>12.6738</v>
      </c>
      <c r="K25" s="2">
        <v>80</v>
      </c>
      <c r="L25" s="2">
        <v>0</v>
      </c>
      <c r="M25" s="8">
        <f t="shared" si="3"/>
        <v>12</v>
      </c>
      <c r="N25" s="8">
        <f t="shared" si="4"/>
        <v>58.5253714285715</v>
      </c>
      <c r="O25" s="13">
        <v>31</v>
      </c>
      <c r="P25" s="14">
        <v>17</v>
      </c>
    </row>
    <row r="26" ht="14.25" spans="1:16">
      <c r="A26" s="10" t="s">
        <v>40</v>
      </c>
      <c r="B26" s="7">
        <v>90.24</v>
      </c>
      <c r="C26" s="2">
        <v>2</v>
      </c>
      <c r="D26" s="8">
        <f t="shared" si="1"/>
        <v>18.448</v>
      </c>
      <c r="E26" s="11">
        <v>87.8284615384615</v>
      </c>
      <c r="F26" s="2">
        <v>0</v>
      </c>
      <c r="G26" s="8">
        <f t="shared" si="0"/>
        <v>43.9142307692307</v>
      </c>
      <c r="H26" s="7">
        <v>89.972</v>
      </c>
      <c r="I26" s="2">
        <v>4</v>
      </c>
      <c r="J26" s="8">
        <f t="shared" si="2"/>
        <v>14.0958</v>
      </c>
      <c r="K26" s="2">
        <v>80</v>
      </c>
      <c r="L26" s="2">
        <v>14</v>
      </c>
      <c r="M26" s="8">
        <f t="shared" si="3"/>
        <v>14.1</v>
      </c>
      <c r="N26" s="8">
        <f t="shared" si="4"/>
        <v>90.5580307692307</v>
      </c>
      <c r="O26" s="13">
        <v>2</v>
      </c>
      <c r="P26" s="14"/>
    </row>
    <row r="27" ht="14.25" spans="1:16">
      <c r="A27" s="6" t="s">
        <v>41</v>
      </c>
      <c r="B27" s="7">
        <v>84.62</v>
      </c>
      <c r="C27" s="2">
        <v>0</v>
      </c>
      <c r="D27" s="8">
        <f t="shared" si="1"/>
        <v>16.924</v>
      </c>
      <c r="E27" s="11">
        <v>76.8992307692308</v>
      </c>
      <c r="F27" s="2">
        <v>0</v>
      </c>
      <c r="G27" s="8">
        <f t="shared" si="0"/>
        <v>38.4496153846154</v>
      </c>
      <c r="H27" s="7">
        <v>85.8</v>
      </c>
      <c r="I27" s="2">
        <v>0</v>
      </c>
      <c r="J27" s="8">
        <f t="shared" si="2"/>
        <v>12.87</v>
      </c>
      <c r="K27" s="2">
        <v>80</v>
      </c>
      <c r="L27" s="2">
        <v>0</v>
      </c>
      <c r="M27" s="8">
        <f t="shared" si="3"/>
        <v>12</v>
      </c>
      <c r="N27" s="8">
        <f t="shared" si="4"/>
        <v>79.7436153846154</v>
      </c>
      <c r="O27" s="13">
        <v>16</v>
      </c>
      <c r="P27" s="14">
        <v>0.5</v>
      </c>
    </row>
    <row r="28" ht="14.25" spans="1:16">
      <c r="A28" s="6" t="s">
        <v>42</v>
      </c>
      <c r="B28" s="7">
        <v>85.88</v>
      </c>
      <c r="C28" s="2">
        <v>0</v>
      </c>
      <c r="D28" s="8">
        <f t="shared" si="1"/>
        <v>17.176</v>
      </c>
      <c r="E28" s="11">
        <v>79.1953846153846</v>
      </c>
      <c r="F28" s="2">
        <v>0</v>
      </c>
      <c r="G28" s="8">
        <f t="shared" si="0"/>
        <v>39.5976923076923</v>
      </c>
      <c r="H28" s="7">
        <v>90.151</v>
      </c>
      <c r="I28" s="2">
        <v>0</v>
      </c>
      <c r="J28" s="8">
        <f t="shared" si="2"/>
        <v>13.52265</v>
      </c>
      <c r="K28" s="2">
        <v>80</v>
      </c>
      <c r="L28" s="2">
        <v>0</v>
      </c>
      <c r="M28" s="8">
        <f t="shared" si="3"/>
        <v>12</v>
      </c>
      <c r="N28" s="8">
        <f t="shared" si="4"/>
        <v>82.2963423076923</v>
      </c>
      <c r="O28" s="13">
        <v>10</v>
      </c>
      <c r="P28" s="14"/>
    </row>
    <row r="29" ht="14.25" spans="1:16">
      <c r="A29" s="10" t="s">
        <v>43</v>
      </c>
      <c r="B29" s="7">
        <v>74.07</v>
      </c>
      <c r="C29" s="2">
        <v>0</v>
      </c>
      <c r="D29" s="8">
        <f t="shared" si="1"/>
        <v>14.814</v>
      </c>
      <c r="E29" s="11">
        <v>68.4907692307692</v>
      </c>
      <c r="F29" s="2">
        <v>0</v>
      </c>
      <c r="G29" s="8">
        <f t="shared" si="0"/>
        <v>34.2453846153846</v>
      </c>
      <c r="H29" s="7">
        <v>81.133</v>
      </c>
      <c r="I29" s="2">
        <v>0</v>
      </c>
      <c r="J29" s="8">
        <f t="shared" si="2"/>
        <v>12.16995</v>
      </c>
      <c r="K29" s="2">
        <v>80</v>
      </c>
      <c r="L29" s="2">
        <v>0</v>
      </c>
      <c r="M29" s="8">
        <f t="shared" si="3"/>
        <v>12</v>
      </c>
      <c r="N29" s="8">
        <f t="shared" si="4"/>
        <v>72.7293346153846</v>
      </c>
      <c r="O29" s="13">
        <v>23</v>
      </c>
      <c r="P29" s="14">
        <v>0.5</v>
      </c>
    </row>
    <row r="30" ht="14.25" spans="1:16">
      <c r="A30" s="10" t="s">
        <v>44</v>
      </c>
      <c r="B30" s="7">
        <v>90.608</v>
      </c>
      <c r="C30" s="2">
        <v>7</v>
      </c>
      <c r="D30" s="8">
        <f t="shared" si="1"/>
        <v>19.5216</v>
      </c>
      <c r="E30" s="11">
        <v>84.0315384615385</v>
      </c>
      <c r="F30" s="2">
        <v>0</v>
      </c>
      <c r="G30" s="8">
        <f t="shared" si="0"/>
        <v>42.0157692307693</v>
      </c>
      <c r="H30" s="7">
        <v>86.496</v>
      </c>
      <c r="I30" s="2">
        <v>0</v>
      </c>
      <c r="J30" s="8">
        <f t="shared" si="2"/>
        <v>12.9744</v>
      </c>
      <c r="K30" s="2">
        <v>80</v>
      </c>
      <c r="L30" s="2">
        <v>11</v>
      </c>
      <c r="M30" s="8">
        <f t="shared" si="3"/>
        <v>13.65</v>
      </c>
      <c r="N30" s="8">
        <f t="shared" si="4"/>
        <v>88.1617692307693</v>
      </c>
      <c r="O30" s="13">
        <v>3</v>
      </c>
      <c r="P30" s="14"/>
    </row>
    <row r="31" ht="14.25" spans="1:16">
      <c r="A31" s="6" t="s">
        <v>45</v>
      </c>
      <c r="B31" s="7">
        <v>80.444</v>
      </c>
      <c r="C31" s="2">
        <v>0</v>
      </c>
      <c r="D31" s="8">
        <f t="shared" si="1"/>
        <v>16.0888</v>
      </c>
      <c r="E31" s="11">
        <v>79.7653846153846</v>
      </c>
      <c r="F31" s="2">
        <v>0</v>
      </c>
      <c r="G31" s="8">
        <f t="shared" si="0"/>
        <v>39.8826923076923</v>
      </c>
      <c r="H31" s="7">
        <v>83.197</v>
      </c>
      <c r="I31" s="2">
        <v>0</v>
      </c>
      <c r="J31" s="8">
        <f t="shared" si="2"/>
        <v>12.47955</v>
      </c>
      <c r="K31" s="2">
        <v>80</v>
      </c>
      <c r="L31" s="2">
        <v>0</v>
      </c>
      <c r="M31" s="8">
        <f t="shared" si="3"/>
        <v>12</v>
      </c>
      <c r="N31" s="8">
        <f t="shared" si="4"/>
        <v>80.4510423076923</v>
      </c>
      <c r="O31" s="13">
        <v>15</v>
      </c>
      <c r="P31" s="14"/>
    </row>
    <row r="32" ht="14.25" spans="1:16">
      <c r="A32" s="10" t="s">
        <v>46</v>
      </c>
      <c r="B32" s="7">
        <v>77.844</v>
      </c>
      <c r="C32" s="2">
        <v>0</v>
      </c>
      <c r="D32" s="8">
        <f t="shared" si="1"/>
        <v>15.5688</v>
      </c>
      <c r="E32" s="11">
        <v>66.1507692307692</v>
      </c>
      <c r="F32" s="2">
        <v>0</v>
      </c>
      <c r="G32" s="8">
        <f t="shared" si="0"/>
        <v>33.0753846153846</v>
      </c>
      <c r="H32" s="7">
        <v>86.607</v>
      </c>
      <c r="I32" s="2">
        <v>0</v>
      </c>
      <c r="J32" s="8">
        <f t="shared" si="2"/>
        <v>12.99105</v>
      </c>
      <c r="K32" s="2">
        <v>80</v>
      </c>
      <c r="L32" s="2">
        <v>0</v>
      </c>
      <c r="M32" s="8">
        <f t="shared" si="3"/>
        <v>12</v>
      </c>
      <c r="N32" s="8">
        <f t="shared" si="4"/>
        <v>73.1352346153846</v>
      </c>
      <c r="O32" s="13">
        <v>22</v>
      </c>
      <c r="P32" s="14">
        <v>0.5</v>
      </c>
    </row>
    <row r="33" ht="14.25" spans="1:16">
      <c r="A33" s="6" t="s">
        <v>47</v>
      </c>
      <c r="B33" s="7">
        <v>83.53</v>
      </c>
      <c r="C33" s="2">
        <v>0</v>
      </c>
      <c r="D33" s="8">
        <f t="shared" si="1"/>
        <v>16.706</v>
      </c>
      <c r="E33" s="11">
        <v>78.1642857142857</v>
      </c>
      <c r="F33" s="2">
        <v>0</v>
      </c>
      <c r="G33" s="8">
        <f t="shared" si="0"/>
        <v>39.0821428571428</v>
      </c>
      <c r="H33" s="7">
        <v>85.778</v>
      </c>
      <c r="I33" s="2">
        <v>0</v>
      </c>
      <c r="J33" s="8">
        <f t="shared" si="2"/>
        <v>12.8667</v>
      </c>
      <c r="K33" s="2">
        <v>80</v>
      </c>
      <c r="L33" s="2">
        <v>0</v>
      </c>
      <c r="M33" s="8">
        <f t="shared" si="3"/>
        <v>12</v>
      </c>
      <c r="N33" s="8">
        <f t="shared" si="4"/>
        <v>80.6548428571428</v>
      </c>
      <c r="O33" s="13">
        <v>12</v>
      </c>
      <c r="P33" s="14"/>
    </row>
    <row r="34" ht="14.25" spans="1:16">
      <c r="A34" s="10" t="s">
        <v>48</v>
      </c>
      <c r="B34" s="7">
        <v>88.4233333333333</v>
      </c>
      <c r="C34" s="2">
        <v>0</v>
      </c>
      <c r="D34" s="8">
        <f t="shared" si="1"/>
        <v>17.6846666666667</v>
      </c>
      <c r="E34" s="11">
        <v>81.0471428571428</v>
      </c>
      <c r="F34" s="2">
        <v>0</v>
      </c>
      <c r="G34" s="8">
        <f t="shared" si="0"/>
        <v>40.5235714285714</v>
      </c>
      <c r="H34" s="7">
        <v>86.832</v>
      </c>
      <c r="I34" s="2">
        <v>0</v>
      </c>
      <c r="J34" s="8">
        <f t="shared" si="2"/>
        <v>13.0248</v>
      </c>
      <c r="K34" s="2">
        <v>80</v>
      </c>
      <c r="L34" s="2">
        <v>0</v>
      </c>
      <c r="M34" s="8">
        <f t="shared" si="3"/>
        <v>12</v>
      </c>
      <c r="N34" s="8">
        <f t="shared" si="4"/>
        <v>83.2330380952381</v>
      </c>
      <c r="O34" s="13">
        <v>7</v>
      </c>
      <c r="P34" s="14"/>
    </row>
    <row r="35" ht="14.25" spans="1:16">
      <c r="A35" s="6" t="s">
        <v>49</v>
      </c>
      <c r="B35" s="7">
        <v>65.52</v>
      </c>
      <c r="C35" s="2">
        <v>0</v>
      </c>
      <c r="D35" s="8">
        <f t="shared" si="1"/>
        <v>13.104</v>
      </c>
      <c r="E35" s="11">
        <v>77.5046153846154</v>
      </c>
      <c r="F35" s="2">
        <v>0</v>
      </c>
      <c r="G35" s="8">
        <f>(+E35)*0.5</f>
        <v>38.7523076923077</v>
      </c>
      <c r="H35" s="7">
        <v>85.54</v>
      </c>
      <c r="I35" s="2">
        <v>0</v>
      </c>
      <c r="J35" s="8">
        <f t="shared" si="2"/>
        <v>12.831</v>
      </c>
      <c r="K35" s="2">
        <v>80</v>
      </c>
      <c r="L35" s="2">
        <v>0</v>
      </c>
      <c r="M35" s="8">
        <f t="shared" si="3"/>
        <v>12</v>
      </c>
      <c r="N35" s="8">
        <f t="shared" si="4"/>
        <v>76.6873076923077</v>
      </c>
      <c r="O35" s="13">
        <v>19</v>
      </c>
      <c r="P35" s="14"/>
    </row>
    <row r="36" ht="14.25" spans="1:16">
      <c r="A36" s="10" t="s">
        <v>50</v>
      </c>
      <c r="B36" s="7">
        <v>85.34</v>
      </c>
      <c r="C36" s="2">
        <v>0</v>
      </c>
      <c r="D36" s="8">
        <f t="shared" si="1"/>
        <v>17.068</v>
      </c>
      <c r="E36" s="11">
        <v>74.4738461538462</v>
      </c>
      <c r="F36" s="2">
        <v>0</v>
      </c>
      <c r="G36" s="8">
        <f>(E36+F36)*0.5</f>
        <v>37.2369230769231</v>
      </c>
      <c r="H36" s="7">
        <v>89.356</v>
      </c>
      <c r="I36" s="2">
        <v>0</v>
      </c>
      <c r="J36" s="8">
        <f t="shared" si="2"/>
        <v>13.4034</v>
      </c>
      <c r="K36" s="2">
        <v>80</v>
      </c>
      <c r="L36" s="2">
        <v>0</v>
      </c>
      <c r="M36" s="8">
        <f t="shared" si="3"/>
        <v>12</v>
      </c>
      <c r="N36" s="8">
        <f t="shared" si="4"/>
        <v>79.7083230769231</v>
      </c>
      <c r="O36" s="13">
        <v>17</v>
      </c>
      <c r="P36" s="14"/>
    </row>
    <row r="37" ht="14.25" spans="1:16">
      <c r="A37" s="10" t="s">
        <v>51</v>
      </c>
      <c r="B37" s="7">
        <v>87.3233333333333</v>
      </c>
      <c r="C37" s="2">
        <v>0</v>
      </c>
      <c r="D37" s="8">
        <f t="shared" si="1"/>
        <v>17.4646666666667</v>
      </c>
      <c r="E37" s="11">
        <v>84.6271428571429</v>
      </c>
      <c r="F37" s="2">
        <v>0</v>
      </c>
      <c r="G37" s="8">
        <f>(E37+F37)*0.5</f>
        <v>42.3135714285714</v>
      </c>
      <c r="H37" s="7">
        <v>77.922</v>
      </c>
      <c r="I37" s="2">
        <v>0</v>
      </c>
      <c r="J37" s="8">
        <f t="shared" si="2"/>
        <v>11.6883</v>
      </c>
      <c r="K37" s="2">
        <v>80</v>
      </c>
      <c r="L37" s="2">
        <v>0</v>
      </c>
      <c r="M37" s="8">
        <f t="shared" si="3"/>
        <v>12</v>
      </c>
      <c r="N37" s="8">
        <f t="shared" si="4"/>
        <v>80.9665380952381</v>
      </c>
      <c r="O37" s="13">
        <v>11</v>
      </c>
      <c r="P37" s="14">
        <v>2.5</v>
      </c>
    </row>
    <row r="38" spans="1:16">
      <c r="A38" s="3" t="s">
        <v>52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6"/>
    </row>
  </sheetData>
  <mergeCells count="11">
    <mergeCell ref="A1:M1"/>
    <mergeCell ref="A2:M2"/>
    <mergeCell ref="B3:D3"/>
    <mergeCell ref="E3:G3"/>
    <mergeCell ref="H3:J3"/>
    <mergeCell ref="K3:M3"/>
    <mergeCell ref="B38:P38"/>
    <mergeCell ref="A3:A5"/>
    <mergeCell ref="N1:N5"/>
    <mergeCell ref="O1:O5"/>
    <mergeCell ref="P1:P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综合测评表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28713</dc:creator>
  <cp:lastModifiedBy>黄赟</cp:lastModifiedBy>
  <dcterms:created xsi:type="dcterms:W3CDTF">2023-08-30T02:03:00Z</dcterms:created>
  <dcterms:modified xsi:type="dcterms:W3CDTF">2023-09-07T00:36:48Z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947339E83F01402E8188739F562A7545_13</vt:lpwstr>
  </property>
  <property fmtid="{D5CDD505-2E9C-101B-9397-08002B2CF9AE}" pid="3" name="KSOProductBuildVer">
    <vt:lpwstr>2052-12.1.0.15120</vt:lpwstr>
  </property>
</Properties>
</file>